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65" windowWidth="14805" windowHeight="6930" firstSheet="4" activeTab="6"/>
  </bookViews>
  <sheets>
    <sheet name="5-6 лет худож.эстет. (2)" sheetId="32" state="hidden" r:id="rId1"/>
    <sheet name="5-6 лет Соц.-комм. (2)" sheetId="33" state="hidden" r:id="rId2"/>
    <sheet name="5-6 лет Речевое раз. (2)" sheetId="34" state="hidden" r:id="rId3"/>
    <sheet name="5-6 лет Познав.разв. (2)" sheetId="35" state="hidden" r:id="rId4"/>
    <sheet name="5-6 лет Физическое раз." sheetId="30" r:id="rId5"/>
    <sheet name="5-6 лет Физическое раз. (2)" sheetId="36" state="hidden" r:id="rId6"/>
    <sheet name="Результаты 5-6 лет Физ.разв." sheetId="31" r:id="rId7"/>
  </sheets>
  <definedNames>
    <definedName name="_xlnm._FilterDatabase" localSheetId="4" hidden="1">'5-6 лет Физическое раз.'!$Y$8:$Y$31</definedName>
  </definedNames>
  <calcPr calcId="152511"/>
</workbook>
</file>

<file path=xl/calcChain.xml><?xml version="1.0" encoding="utf-8"?>
<calcChain xmlns="http://schemas.openxmlformats.org/spreadsheetml/2006/main">
  <c r="C61" i="31" l="1"/>
  <c r="C62" i="31"/>
  <c r="C60" i="31"/>
  <c r="B62" i="31"/>
  <c r="B61" i="31"/>
  <c r="B60" i="31"/>
  <c r="C55" i="31"/>
  <c r="C56" i="31"/>
  <c r="C54" i="31"/>
  <c r="B56" i="31"/>
  <c r="B55" i="31"/>
  <c r="B54" i="31"/>
  <c r="C49" i="31"/>
  <c r="C50" i="31"/>
  <c r="C48" i="31"/>
  <c r="B50" i="31"/>
  <c r="B49" i="31"/>
  <c r="B48" i="31"/>
  <c r="C43" i="31"/>
  <c r="C44" i="31"/>
  <c r="C42" i="31"/>
  <c r="B44" i="31"/>
  <c r="B43" i="31"/>
  <c r="B42" i="31"/>
  <c r="C36" i="31"/>
  <c r="C37" i="31"/>
  <c r="C35" i="31"/>
  <c r="B37" i="31"/>
  <c r="B36" i="31"/>
  <c r="B35" i="31"/>
  <c r="C30" i="31"/>
  <c r="C31" i="31"/>
  <c r="C29" i="31"/>
  <c r="B31" i="31"/>
  <c r="B30" i="31"/>
  <c r="B29" i="31"/>
  <c r="R32" i="30"/>
  <c r="S32" i="30"/>
  <c r="T32" i="30"/>
  <c r="T33" i="30" s="1"/>
  <c r="U32" i="30"/>
  <c r="U33" i="30" s="1"/>
  <c r="V32" i="30"/>
  <c r="W32" i="30"/>
  <c r="X32" i="30"/>
  <c r="X33" i="30" s="1"/>
  <c r="Y32" i="30"/>
  <c r="Y33" i="30" s="1"/>
  <c r="Z32" i="30"/>
  <c r="AA32" i="30"/>
  <c r="AB32" i="30"/>
  <c r="AB33" i="30" s="1"/>
  <c r="R33" i="30"/>
  <c r="S33" i="30"/>
  <c r="V33" i="30"/>
  <c r="W33" i="30"/>
  <c r="Z33" i="30"/>
  <c r="AA33" i="30"/>
  <c r="R34" i="30"/>
  <c r="R35" i="30" s="1"/>
  <c r="S34" i="30"/>
  <c r="S35" i="30" s="1"/>
  <c r="S38" i="30" s="1"/>
  <c r="T34" i="30"/>
  <c r="U34" i="30"/>
  <c r="V34" i="30"/>
  <c r="V35" i="30" s="1"/>
  <c r="W34" i="30"/>
  <c r="W35" i="30" s="1"/>
  <c r="W38" i="30" s="1"/>
  <c r="X34" i="30"/>
  <c r="Y34" i="30"/>
  <c r="Z34" i="30"/>
  <c r="Z35" i="30" s="1"/>
  <c r="AA34" i="30"/>
  <c r="AA35" i="30" s="1"/>
  <c r="AA38" i="30" s="1"/>
  <c r="AB34" i="30"/>
  <c r="T35" i="30"/>
  <c r="U35" i="30"/>
  <c r="X35" i="30"/>
  <c r="Y35" i="30"/>
  <c r="AB35" i="30"/>
  <c r="R36" i="30"/>
  <c r="S36" i="30"/>
  <c r="T36" i="30"/>
  <c r="T37" i="30" s="1"/>
  <c r="U36" i="30"/>
  <c r="U37" i="30" s="1"/>
  <c r="V36" i="30"/>
  <c r="W36" i="30"/>
  <c r="X36" i="30"/>
  <c r="X37" i="30" s="1"/>
  <c r="Y36" i="30"/>
  <c r="Y37" i="30" s="1"/>
  <c r="Z36" i="30"/>
  <c r="AA36" i="30"/>
  <c r="AB36" i="30"/>
  <c r="AB37" i="30" s="1"/>
  <c r="R37" i="30"/>
  <c r="S37" i="30"/>
  <c r="V37" i="30"/>
  <c r="W37" i="30"/>
  <c r="Z37" i="30"/>
  <c r="AA37" i="30"/>
  <c r="Q37" i="30"/>
  <c r="Q36" i="30"/>
  <c r="Q35" i="30"/>
  <c r="Q34" i="30"/>
  <c r="Q33" i="30"/>
  <c r="Q32" i="30"/>
  <c r="D32" i="30"/>
  <c r="E32" i="30"/>
  <c r="F32" i="30"/>
  <c r="G32" i="30"/>
  <c r="G33" i="30" s="1"/>
  <c r="H32" i="30"/>
  <c r="I32" i="30"/>
  <c r="J32" i="30"/>
  <c r="K32" i="30"/>
  <c r="K33" i="30" s="1"/>
  <c r="L32" i="30"/>
  <c r="D33" i="30"/>
  <c r="E33" i="30"/>
  <c r="F33" i="30"/>
  <c r="F38" i="30" s="1"/>
  <c r="H33" i="30"/>
  <c r="I33" i="30"/>
  <c r="J33" i="30"/>
  <c r="J38" i="30" s="1"/>
  <c r="L33" i="30"/>
  <c r="D34" i="30"/>
  <c r="E34" i="30"/>
  <c r="E35" i="30" s="1"/>
  <c r="E38" i="30" s="1"/>
  <c r="F34" i="30"/>
  <c r="G34" i="30"/>
  <c r="H34" i="30"/>
  <c r="I34" i="30"/>
  <c r="I35" i="30" s="1"/>
  <c r="I38" i="30" s="1"/>
  <c r="J34" i="30"/>
  <c r="K34" i="30"/>
  <c r="L34" i="30"/>
  <c r="D35" i="30"/>
  <c r="D38" i="30" s="1"/>
  <c r="F35" i="30"/>
  <c r="G35" i="30"/>
  <c r="H35" i="30"/>
  <c r="H38" i="30" s="1"/>
  <c r="J35" i="30"/>
  <c r="K35" i="30"/>
  <c r="L35" i="30"/>
  <c r="L38" i="30" s="1"/>
  <c r="D36" i="30"/>
  <c r="E36" i="30"/>
  <c r="F36" i="30"/>
  <c r="G36" i="30"/>
  <c r="G37" i="30" s="1"/>
  <c r="H36" i="30"/>
  <c r="I36" i="30"/>
  <c r="J36" i="30"/>
  <c r="K36" i="30"/>
  <c r="K37" i="30" s="1"/>
  <c r="L36" i="30"/>
  <c r="D37" i="30"/>
  <c r="E37" i="30"/>
  <c r="F37" i="30"/>
  <c r="H37" i="30"/>
  <c r="I37" i="30"/>
  <c r="J37" i="30"/>
  <c r="L37" i="30"/>
  <c r="C37" i="30"/>
  <c r="C36" i="30"/>
  <c r="C35" i="30"/>
  <c r="C34" i="30"/>
  <c r="C33" i="30"/>
  <c r="C32" i="30"/>
  <c r="AM32" i="30"/>
  <c r="AK32" i="30"/>
  <c r="AG31" i="30"/>
  <c r="AH31" i="30"/>
  <c r="AI31" i="30"/>
  <c r="AJ31" i="30"/>
  <c r="AK31" i="30"/>
  <c r="AL31" i="30"/>
  <c r="AM31" i="30"/>
  <c r="AN31" i="30"/>
  <c r="M31" i="30"/>
  <c r="N31" i="30"/>
  <c r="O31" i="30"/>
  <c r="P31" i="30"/>
  <c r="V38" i="30" l="1"/>
  <c r="Z38" i="30"/>
  <c r="R38" i="30"/>
  <c r="Y38" i="30"/>
  <c r="U38" i="30"/>
  <c r="AB38" i="30"/>
  <c r="X38" i="30"/>
  <c r="T38" i="30"/>
  <c r="K38" i="30"/>
  <c r="G38" i="30"/>
  <c r="AI9" i="30" l="1"/>
  <c r="AJ9" i="30" s="1"/>
  <c r="AI10" i="30"/>
  <c r="AJ10" i="30" s="1"/>
  <c r="AI11" i="30"/>
  <c r="AJ11" i="30" s="1"/>
  <c r="AI12" i="30"/>
  <c r="AJ12" i="30" s="1"/>
  <c r="AI13" i="30"/>
  <c r="AJ13" i="30" s="1"/>
  <c r="AI14" i="30"/>
  <c r="AJ14" i="30" s="1"/>
  <c r="AI15" i="30"/>
  <c r="AJ15" i="30" s="1"/>
  <c r="AI16" i="30"/>
  <c r="AJ16" i="30" s="1"/>
  <c r="AI17" i="30"/>
  <c r="AJ17" i="30" s="1"/>
  <c r="AI18" i="30"/>
  <c r="AJ18" i="30" s="1"/>
  <c r="AI19" i="30"/>
  <c r="AJ19" i="30" s="1"/>
  <c r="AI20" i="30"/>
  <c r="AJ20" i="30" s="1"/>
  <c r="AI21" i="30"/>
  <c r="AJ21" i="30" s="1"/>
  <c r="AI22" i="30"/>
  <c r="AJ22" i="30" s="1"/>
  <c r="AI23" i="30"/>
  <c r="AJ23" i="30" s="1"/>
  <c r="AI24" i="30"/>
  <c r="AJ24" i="30" s="1"/>
  <c r="AI25" i="30"/>
  <c r="AJ25" i="30" s="1"/>
  <c r="AI26" i="30"/>
  <c r="AJ26" i="30" s="1"/>
  <c r="AI27" i="30"/>
  <c r="AJ27" i="30" s="1"/>
  <c r="AI28" i="30"/>
  <c r="AJ28" i="30" s="1"/>
  <c r="AI29" i="30"/>
  <c r="AJ29" i="30" s="1"/>
  <c r="AI30" i="30"/>
  <c r="AJ30" i="30" s="1"/>
  <c r="AG9" i="30"/>
  <c r="AH9" i="30" s="1"/>
  <c r="AG10" i="30"/>
  <c r="AH10" i="30" s="1"/>
  <c r="AG11" i="30"/>
  <c r="AH11" i="30" s="1"/>
  <c r="AG12" i="30"/>
  <c r="AH12" i="30" s="1"/>
  <c r="AG13" i="30"/>
  <c r="AH13" i="30" s="1"/>
  <c r="AG14" i="30"/>
  <c r="AH14" i="30" s="1"/>
  <c r="AG15" i="30"/>
  <c r="AH15" i="30" s="1"/>
  <c r="AG16" i="30"/>
  <c r="AH16" i="30" s="1"/>
  <c r="AG17" i="30"/>
  <c r="AH17" i="30" s="1"/>
  <c r="AG18" i="30"/>
  <c r="AH18" i="30" s="1"/>
  <c r="AG19" i="30"/>
  <c r="AH19" i="30" s="1"/>
  <c r="AG20" i="30"/>
  <c r="AH20" i="30" s="1"/>
  <c r="AG21" i="30"/>
  <c r="AH21" i="30" s="1"/>
  <c r="AG22" i="30"/>
  <c r="AH22" i="30" s="1"/>
  <c r="AG23" i="30"/>
  <c r="AH23" i="30" s="1"/>
  <c r="AG24" i="30"/>
  <c r="AH24" i="30" s="1"/>
  <c r="AG25" i="30"/>
  <c r="AH25" i="30" s="1"/>
  <c r="AG26" i="30"/>
  <c r="AH26" i="30" s="1"/>
  <c r="AG27" i="30"/>
  <c r="AH27" i="30" s="1"/>
  <c r="AG28" i="30"/>
  <c r="AH28" i="30" s="1"/>
  <c r="AG29" i="30"/>
  <c r="AH29" i="30" s="1"/>
  <c r="AG30" i="30"/>
  <c r="AH30" i="30" s="1"/>
  <c r="AI8" i="30"/>
  <c r="AJ8" i="30" s="1"/>
  <c r="AG8" i="30"/>
  <c r="AH8" i="30" s="1"/>
  <c r="O9" i="30"/>
  <c r="P9" i="30" s="1"/>
  <c r="O10" i="30"/>
  <c r="P10" i="30" s="1"/>
  <c r="O11" i="30"/>
  <c r="P11" i="30" s="1"/>
  <c r="O12" i="30"/>
  <c r="P12" i="30" s="1"/>
  <c r="O13" i="30"/>
  <c r="P13" i="30" s="1"/>
  <c r="O14" i="30"/>
  <c r="P14" i="30" s="1"/>
  <c r="O15" i="30"/>
  <c r="P15" i="30" s="1"/>
  <c r="O16" i="30"/>
  <c r="P16" i="30" s="1"/>
  <c r="O17" i="30"/>
  <c r="P17" i="30" s="1"/>
  <c r="O18" i="30"/>
  <c r="P18" i="30" s="1"/>
  <c r="O19" i="30"/>
  <c r="P19" i="30" s="1"/>
  <c r="O20" i="30"/>
  <c r="P20" i="30" s="1"/>
  <c r="O21" i="30"/>
  <c r="P21" i="30" s="1"/>
  <c r="O22" i="30"/>
  <c r="P22" i="30" s="1"/>
  <c r="O23" i="30"/>
  <c r="P23" i="30" s="1"/>
  <c r="O24" i="30"/>
  <c r="P24" i="30" s="1"/>
  <c r="O25" i="30"/>
  <c r="P25" i="30" s="1"/>
  <c r="O26" i="30"/>
  <c r="P26" i="30" s="1"/>
  <c r="O27" i="30"/>
  <c r="P27" i="30" s="1"/>
  <c r="O28" i="30"/>
  <c r="P28" i="30" s="1"/>
  <c r="O29" i="30"/>
  <c r="P29" i="30" s="1"/>
  <c r="O30" i="30"/>
  <c r="P30" i="30" s="1"/>
  <c r="O8" i="30"/>
  <c r="P8" i="30" s="1"/>
  <c r="M9" i="30"/>
  <c r="N9" i="30" s="1"/>
  <c r="M10" i="30"/>
  <c r="N10" i="30" s="1"/>
  <c r="M11" i="30"/>
  <c r="N11" i="30" s="1"/>
  <c r="M12" i="30"/>
  <c r="N12" i="30" s="1"/>
  <c r="M13" i="30"/>
  <c r="N13" i="30" s="1"/>
  <c r="M14" i="30"/>
  <c r="N14" i="30" s="1"/>
  <c r="M15" i="30"/>
  <c r="N15" i="30" s="1"/>
  <c r="M16" i="30"/>
  <c r="N16" i="30" s="1"/>
  <c r="M17" i="30"/>
  <c r="N17" i="30" s="1"/>
  <c r="M18" i="30"/>
  <c r="N18" i="30" s="1"/>
  <c r="M19" i="30"/>
  <c r="N19" i="30" s="1"/>
  <c r="M20" i="30"/>
  <c r="N20" i="30" s="1"/>
  <c r="M21" i="30"/>
  <c r="N21" i="30" s="1"/>
  <c r="M22" i="30"/>
  <c r="N22" i="30" s="1"/>
  <c r="M23" i="30"/>
  <c r="N23" i="30" s="1"/>
  <c r="M24" i="30"/>
  <c r="N24" i="30" s="1"/>
  <c r="M25" i="30"/>
  <c r="N25" i="30" s="1"/>
  <c r="M26" i="30"/>
  <c r="N26" i="30" s="1"/>
  <c r="M27" i="30"/>
  <c r="N27" i="30" s="1"/>
  <c r="M28" i="30"/>
  <c r="N28" i="30" s="1"/>
  <c r="M29" i="30"/>
  <c r="N29" i="30" s="1"/>
  <c r="M30" i="30"/>
  <c r="N30" i="30" s="1"/>
  <c r="M8" i="30"/>
  <c r="N8" i="30" s="1"/>
  <c r="I7" i="31" l="1"/>
  <c r="I8" i="31"/>
  <c r="I6" i="31"/>
  <c r="F6" i="31"/>
  <c r="F7" i="31"/>
  <c r="F8" i="31"/>
  <c r="Q38" i="30"/>
  <c r="I11" i="31"/>
  <c r="I12" i="31"/>
  <c r="I10" i="31"/>
  <c r="F11" i="31"/>
  <c r="F12" i="31"/>
  <c r="F10" i="31"/>
  <c r="C11" i="31"/>
  <c r="C12" i="31"/>
  <c r="C6" i="31"/>
  <c r="C7" i="31"/>
  <c r="C8" i="31"/>
  <c r="C38" i="30"/>
  <c r="C10" i="31"/>
  <c r="C19" i="31" l="1"/>
  <c r="C18" i="31"/>
  <c r="F9" i="31"/>
  <c r="I13" i="31"/>
  <c r="C22" i="31"/>
  <c r="C21" i="31"/>
  <c r="E62" i="31"/>
  <c r="I9" i="31"/>
  <c r="E56" i="31"/>
  <c r="F13" i="31"/>
  <c r="C13" i="31"/>
  <c r="C20" i="31"/>
  <c r="E50" i="31"/>
  <c r="C9" i="31"/>
  <c r="C17" i="31"/>
  <c r="E44" i="31"/>
  <c r="G19" i="31" l="1"/>
  <c r="G22" i="31"/>
  <c r="X46" i="36" l="1"/>
  <c r="X47" i="36"/>
  <c r="X48" i="36"/>
  <c r="X49" i="36"/>
  <c r="X50" i="36"/>
  <c r="X51" i="36"/>
  <c r="X52" i="36"/>
  <c r="X53" i="36"/>
  <c r="X54" i="36"/>
  <c r="X55" i="36"/>
  <c r="X56" i="36"/>
  <c r="X57" i="36"/>
  <c r="X58" i="36"/>
  <c r="X59" i="36"/>
  <c r="X60" i="36"/>
  <c r="X61" i="36"/>
  <c r="X62" i="36"/>
  <c r="X63" i="36"/>
  <c r="X64" i="36"/>
  <c r="X65" i="36"/>
  <c r="X66" i="36"/>
  <c r="X67" i="36"/>
  <c r="X68" i="36"/>
  <c r="X69" i="36"/>
  <c r="X70" i="36"/>
  <c r="X71" i="36"/>
  <c r="V47" i="36"/>
  <c r="V48" i="36"/>
  <c r="V49" i="36"/>
  <c r="V50" i="36"/>
  <c r="V51" i="36"/>
  <c r="V52" i="36"/>
  <c r="V53" i="36"/>
  <c r="V54" i="36"/>
  <c r="V55" i="36"/>
  <c r="V56" i="36"/>
  <c r="V57" i="36"/>
  <c r="V58" i="36"/>
  <c r="V59" i="36"/>
  <c r="V60" i="36"/>
  <c r="V61" i="36"/>
  <c r="V62" i="36"/>
  <c r="V63" i="36"/>
  <c r="V64" i="36"/>
  <c r="V65" i="36"/>
  <c r="V66" i="36"/>
  <c r="V67" i="36"/>
  <c r="V68" i="36"/>
  <c r="V69" i="36"/>
  <c r="V70" i="36"/>
  <c r="V71" i="36"/>
  <c r="T47" i="36"/>
  <c r="T48" i="36"/>
  <c r="T49" i="36"/>
  <c r="T50" i="36"/>
  <c r="T51" i="36"/>
  <c r="T52" i="36"/>
  <c r="T53" i="36"/>
  <c r="T54" i="36"/>
  <c r="T55" i="36"/>
  <c r="T56" i="36"/>
  <c r="T57" i="36"/>
  <c r="T58" i="36"/>
  <c r="T59" i="36"/>
  <c r="T60" i="36"/>
  <c r="T61" i="36"/>
  <c r="T62" i="36"/>
  <c r="T63" i="36"/>
  <c r="T64" i="36"/>
  <c r="T65" i="36"/>
  <c r="T66" i="36"/>
  <c r="T67" i="36"/>
  <c r="T68" i="36"/>
  <c r="T69" i="36"/>
  <c r="T70" i="36"/>
  <c r="T71" i="36"/>
  <c r="R47" i="36"/>
  <c r="R48" i="36"/>
  <c r="R49" i="36"/>
  <c r="R50" i="36"/>
  <c r="R51" i="36"/>
  <c r="R52" i="36"/>
  <c r="R53" i="36"/>
  <c r="R54" i="36"/>
  <c r="R55" i="36"/>
  <c r="R56" i="36"/>
  <c r="R57" i="36"/>
  <c r="R58" i="36"/>
  <c r="R59" i="36"/>
  <c r="R60" i="36"/>
  <c r="R61" i="36"/>
  <c r="R62" i="36"/>
  <c r="R63" i="36"/>
  <c r="R64" i="36"/>
  <c r="R65" i="36"/>
  <c r="R66" i="36"/>
  <c r="R67" i="36"/>
  <c r="R68" i="36"/>
  <c r="R69" i="36"/>
  <c r="R70" i="36"/>
  <c r="R71" i="36"/>
  <c r="P47" i="36"/>
  <c r="P48" i="36"/>
  <c r="P49" i="36"/>
  <c r="P50" i="36"/>
  <c r="P51" i="36"/>
  <c r="P52" i="36"/>
  <c r="P53" i="36"/>
  <c r="P54" i="36"/>
  <c r="P55" i="36"/>
  <c r="P56" i="36"/>
  <c r="P57" i="36"/>
  <c r="P58" i="36"/>
  <c r="P59" i="36"/>
  <c r="P60" i="36"/>
  <c r="P61" i="36"/>
  <c r="P62" i="36"/>
  <c r="P63" i="36"/>
  <c r="P64" i="36"/>
  <c r="P65" i="36"/>
  <c r="P66" i="36"/>
  <c r="P67" i="36"/>
  <c r="P68" i="36"/>
  <c r="P69" i="36"/>
  <c r="P70" i="36"/>
  <c r="P71" i="36"/>
  <c r="N47" i="36"/>
  <c r="N48" i="36"/>
  <c r="N49" i="36"/>
  <c r="N50" i="36"/>
  <c r="N51" i="36"/>
  <c r="N52" i="36"/>
  <c r="N53" i="36"/>
  <c r="N54" i="36"/>
  <c r="N55" i="36"/>
  <c r="N56" i="36"/>
  <c r="N57" i="36"/>
  <c r="N58" i="36"/>
  <c r="N59" i="36"/>
  <c r="N60" i="36"/>
  <c r="N61" i="36"/>
  <c r="N62" i="36"/>
  <c r="N63" i="36"/>
  <c r="N64" i="36"/>
  <c r="N65" i="36"/>
  <c r="N66" i="36"/>
  <c r="N67" i="36"/>
  <c r="N68" i="36"/>
  <c r="N69" i="36"/>
  <c r="N70" i="36"/>
  <c r="N71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J47" i="36"/>
  <c r="J48" i="36"/>
  <c r="J49" i="36"/>
  <c r="J50" i="36"/>
  <c r="J51" i="36"/>
  <c r="J52" i="36"/>
  <c r="J53" i="36"/>
  <c r="J54" i="36"/>
  <c r="J55" i="36"/>
  <c r="J56" i="36"/>
  <c r="J57" i="36"/>
  <c r="J58" i="36"/>
  <c r="J59" i="36"/>
  <c r="J60" i="36"/>
  <c r="J61" i="36"/>
  <c r="J62" i="36"/>
  <c r="J63" i="36"/>
  <c r="J64" i="36"/>
  <c r="J65" i="36"/>
  <c r="J66" i="36"/>
  <c r="J67" i="36"/>
  <c r="J68" i="36"/>
  <c r="J69" i="36"/>
  <c r="J70" i="36"/>
  <c r="J71" i="36"/>
  <c r="H47" i="36"/>
  <c r="H48" i="36"/>
  <c r="H49" i="36"/>
  <c r="H50" i="36"/>
  <c r="H51" i="36"/>
  <c r="H52" i="36"/>
  <c r="H53" i="36"/>
  <c r="H54" i="36"/>
  <c r="H55" i="36"/>
  <c r="H56" i="36"/>
  <c r="H57" i="36"/>
  <c r="H58" i="36"/>
  <c r="H59" i="36"/>
  <c r="H60" i="36"/>
  <c r="H61" i="36"/>
  <c r="H62" i="36"/>
  <c r="H63" i="36"/>
  <c r="H64" i="36"/>
  <c r="H65" i="36"/>
  <c r="H66" i="36"/>
  <c r="H67" i="36"/>
  <c r="H68" i="36"/>
  <c r="H69" i="36"/>
  <c r="H70" i="36"/>
  <c r="H71" i="36"/>
  <c r="F47" i="36"/>
  <c r="F48" i="36"/>
  <c r="F49" i="36"/>
  <c r="F50" i="36"/>
  <c r="F51" i="36"/>
  <c r="F52" i="36"/>
  <c r="F53" i="36"/>
  <c r="F54" i="36"/>
  <c r="F55" i="36"/>
  <c r="F56" i="36"/>
  <c r="F57" i="36"/>
  <c r="F58" i="36"/>
  <c r="F59" i="36"/>
  <c r="F60" i="36"/>
  <c r="F61" i="36"/>
  <c r="F62" i="36"/>
  <c r="F63" i="36"/>
  <c r="F64" i="36"/>
  <c r="F65" i="36"/>
  <c r="F66" i="36"/>
  <c r="F67" i="36"/>
  <c r="F68" i="36"/>
  <c r="F69" i="36"/>
  <c r="F70" i="36"/>
  <c r="F71" i="36"/>
  <c r="D47" i="36"/>
  <c r="D48" i="36"/>
  <c r="D49" i="36"/>
  <c r="D50" i="36"/>
  <c r="D51" i="36"/>
  <c r="D52" i="36"/>
  <c r="D53" i="36"/>
  <c r="D54" i="36"/>
  <c r="D55" i="36"/>
  <c r="D56" i="36"/>
  <c r="D57" i="36"/>
  <c r="D58" i="36"/>
  <c r="D59" i="36"/>
  <c r="D60" i="36"/>
  <c r="D61" i="36"/>
  <c r="D62" i="36"/>
  <c r="D63" i="36"/>
  <c r="D64" i="36"/>
  <c r="D65" i="36"/>
  <c r="D66" i="36"/>
  <c r="D67" i="36"/>
  <c r="D68" i="36"/>
  <c r="D69" i="36"/>
  <c r="D70" i="36"/>
  <c r="D71" i="36"/>
  <c r="V46" i="36"/>
  <c r="T46" i="36"/>
  <c r="R46" i="36"/>
  <c r="P46" i="36"/>
  <c r="N46" i="36"/>
  <c r="L46" i="36"/>
  <c r="J46" i="36"/>
  <c r="H46" i="36"/>
  <c r="F46" i="36"/>
  <c r="D46" i="36"/>
  <c r="W9" i="36"/>
  <c r="W10" i="36"/>
  <c r="W11" i="36"/>
  <c r="W12" i="36"/>
  <c r="W13" i="36"/>
  <c r="W14" i="36"/>
  <c r="W15" i="36"/>
  <c r="W16" i="36"/>
  <c r="W17" i="36"/>
  <c r="W18" i="36"/>
  <c r="W19" i="36"/>
  <c r="W20" i="36"/>
  <c r="W21" i="36"/>
  <c r="W22" i="36"/>
  <c r="W23" i="36"/>
  <c r="W24" i="36"/>
  <c r="W25" i="36"/>
  <c r="W26" i="36"/>
  <c r="W27" i="36"/>
  <c r="W28" i="36"/>
  <c r="W29" i="36"/>
  <c r="W30" i="36"/>
  <c r="W31" i="36"/>
  <c r="W32" i="36"/>
  <c r="W33" i="36"/>
  <c r="U9" i="36"/>
  <c r="U10" i="36"/>
  <c r="U11" i="36"/>
  <c r="U12" i="36"/>
  <c r="U13" i="36"/>
  <c r="U14" i="36"/>
  <c r="U15" i="36"/>
  <c r="U16" i="36"/>
  <c r="U17" i="36"/>
  <c r="U18" i="36"/>
  <c r="U19" i="36"/>
  <c r="U20" i="36"/>
  <c r="U21" i="36"/>
  <c r="U22" i="36"/>
  <c r="U23" i="36"/>
  <c r="U24" i="36"/>
  <c r="U25" i="36"/>
  <c r="U26" i="36"/>
  <c r="U27" i="36"/>
  <c r="U28" i="36"/>
  <c r="U29" i="36"/>
  <c r="U30" i="36"/>
  <c r="U31" i="36"/>
  <c r="U32" i="36"/>
  <c r="U33" i="36"/>
  <c r="S9" i="36"/>
  <c r="S10" i="36"/>
  <c r="S11" i="36"/>
  <c r="S12" i="36"/>
  <c r="S13" i="36"/>
  <c r="S14" i="36"/>
  <c r="S15" i="36"/>
  <c r="S16" i="36"/>
  <c r="S17" i="36"/>
  <c r="S18" i="36"/>
  <c r="S19" i="36"/>
  <c r="S20" i="36"/>
  <c r="S21" i="36"/>
  <c r="S22" i="36"/>
  <c r="S23" i="36"/>
  <c r="S24" i="36"/>
  <c r="S25" i="36"/>
  <c r="S26" i="36"/>
  <c r="S27" i="36"/>
  <c r="S28" i="36"/>
  <c r="S29" i="36"/>
  <c r="S30" i="36"/>
  <c r="S31" i="36"/>
  <c r="S32" i="36"/>
  <c r="S33" i="36"/>
  <c r="Q9" i="36"/>
  <c r="Q10" i="36"/>
  <c r="Q11" i="36"/>
  <c r="Q12" i="36"/>
  <c r="Q13" i="36"/>
  <c r="Q14" i="36"/>
  <c r="Q15" i="36"/>
  <c r="Q16" i="36"/>
  <c r="Q17" i="36"/>
  <c r="Q18" i="36"/>
  <c r="Q19" i="36"/>
  <c r="Q20" i="36"/>
  <c r="Q21" i="36"/>
  <c r="Q22" i="36"/>
  <c r="Q23" i="36"/>
  <c r="Q24" i="36"/>
  <c r="Q25" i="36"/>
  <c r="Q26" i="36"/>
  <c r="Q27" i="36"/>
  <c r="Q28" i="36"/>
  <c r="Q29" i="36"/>
  <c r="Q30" i="36"/>
  <c r="Q31" i="36"/>
  <c r="Q32" i="36"/>
  <c r="Q33" i="36"/>
  <c r="O9" i="36"/>
  <c r="O10" i="36"/>
  <c r="O11" i="36"/>
  <c r="O12" i="36"/>
  <c r="O13" i="36"/>
  <c r="O14" i="36"/>
  <c r="O15" i="36"/>
  <c r="O16" i="36"/>
  <c r="O17" i="36"/>
  <c r="O18" i="36"/>
  <c r="O19" i="36"/>
  <c r="O20" i="36"/>
  <c r="O21" i="36"/>
  <c r="O22" i="36"/>
  <c r="O23" i="36"/>
  <c r="O24" i="36"/>
  <c r="O25" i="36"/>
  <c r="O26" i="36"/>
  <c r="O27" i="36"/>
  <c r="O28" i="36"/>
  <c r="O29" i="36"/>
  <c r="O30" i="36"/>
  <c r="O31" i="36"/>
  <c r="O32" i="36"/>
  <c r="O33" i="36"/>
  <c r="M9" i="36"/>
  <c r="M10" i="36"/>
  <c r="M11" i="36"/>
  <c r="M12" i="36"/>
  <c r="M13" i="36"/>
  <c r="M14" i="36"/>
  <c r="M15" i="36"/>
  <c r="M16" i="36"/>
  <c r="M17" i="36"/>
  <c r="M18" i="36"/>
  <c r="M19" i="36"/>
  <c r="M20" i="36"/>
  <c r="M21" i="36"/>
  <c r="M22" i="36"/>
  <c r="M23" i="36"/>
  <c r="M24" i="36"/>
  <c r="M25" i="36"/>
  <c r="M26" i="36"/>
  <c r="M27" i="36"/>
  <c r="M28" i="36"/>
  <c r="M29" i="36"/>
  <c r="M30" i="36"/>
  <c r="M31" i="36"/>
  <c r="M32" i="36"/>
  <c r="M33" i="36"/>
  <c r="K33" i="36"/>
  <c r="K9" i="36"/>
  <c r="K10" i="36"/>
  <c r="K11" i="36"/>
  <c r="K12" i="36"/>
  <c r="K13" i="36"/>
  <c r="K14" i="36"/>
  <c r="K15" i="36"/>
  <c r="K16" i="36"/>
  <c r="K17" i="36"/>
  <c r="K18" i="36"/>
  <c r="K19" i="36"/>
  <c r="K20" i="36"/>
  <c r="K21" i="36"/>
  <c r="K22" i="36"/>
  <c r="K23" i="36"/>
  <c r="K24" i="36"/>
  <c r="K25" i="36"/>
  <c r="K26" i="36"/>
  <c r="K27" i="36"/>
  <c r="K28" i="36"/>
  <c r="K29" i="36"/>
  <c r="K30" i="36"/>
  <c r="K31" i="36"/>
  <c r="K32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I31" i="36"/>
  <c r="I32" i="36"/>
  <c r="I33" i="36"/>
  <c r="G9" i="36"/>
  <c r="G10" i="36"/>
  <c r="G11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G32" i="36"/>
  <c r="G33" i="36"/>
  <c r="E9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C9" i="36"/>
  <c r="C10" i="36"/>
  <c r="C11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W8" i="36"/>
  <c r="U8" i="36"/>
  <c r="S8" i="36"/>
  <c r="Q8" i="36"/>
  <c r="O8" i="36"/>
  <c r="M8" i="36"/>
  <c r="K8" i="36"/>
  <c r="I8" i="36"/>
  <c r="G8" i="36"/>
  <c r="E8" i="36"/>
  <c r="C8" i="36"/>
  <c r="AB73" i="36"/>
  <c r="AB74" i="36" s="1"/>
  <c r="AA73" i="36"/>
  <c r="AA74" i="36" s="1"/>
  <c r="Z73" i="36"/>
  <c r="Z74" i="36" s="1"/>
  <c r="Y73" i="36"/>
  <c r="Y74" i="36" s="1"/>
  <c r="F73" i="36" l="1"/>
  <c r="F74" i="36" s="1"/>
  <c r="H73" i="36"/>
  <c r="H74" i="36" s="1"/>
  <c r="D73" i="36"/>
  <c r="D74" i="36" s="1"/>
  <c r="T73" i="36"/>
  <c r="T74" i="36" s="1"/>
  <c r="V73" i="36"/>
  <c r="V74" i="36" s="1"/>
  <c r="X73" i="36"/>
  <c r="X74" i="36" s="1"/>
  <c r="R73" i="36"/>
  <c r="R74" i="36" s="1"/>
  <c r="P73" i="36"/>
  <c r="P74" i="36" s="1"/>
  <c r="N73" i="36"/>
  <c r="N74" i="36" s="1"/>
  <c r="L73" i="36"/>
  <c r="L74" i="36" s="1"/>
  <c r="J73" i="36"/>
  <c r="J74" i="36" s="1"/>
  <c r="AB35" i="36"/>
  <c r="AB36" i="36" s="1"/>
  <c r="AA35" i="36"/>
  <c r="AA36" i="36" s="1"/>
  <c r="Z35" i="36"/>
  <c r="Z36" i="36" s="1"/>
  <c r="Y35" i="36"/>
  <c r="Y36" i="36" s="1"/>
  <c r="W35" i="36"/>
  <c r="W36" i="36" s="1"/>
  <c r="U35" i="36"/>
  <c r="U36" i="36" s="1"/>
  <c r="S35" i="36"/>
  <c r="S36" i="36" s="1"/>
  <c r="Q35" i="36"/>
  <c r="Q36" i="36" s="1"/>
  <c r="O35" i="36"/>
  <c r="O36" i="36" s="1"/>
  <c r="M35" i="36"/>
  <c r="M36" i="36" s="1"/>
  <c r="K35" i="36"/>
  <c r="K36" i="36" s="1"/>
  <c r="I35" i="36"/>
  <c r="I36" i="36" s="1"/>
  <c r="G35" i="36"/>
  <c r="G36" i="36" s="1"/>
  <c r="E35" i="36"/>
  <c r="E36" i="36" s="1"/>
  <c r="C35" i="36"/>
  <c r="C36" i="36" s="1"/>
  <c r="AJ47" i="35"/>
  <c r="AJ48" i="35"/>
  <c r="AJ49" i="35"/>
  <c r="AJ50" i="35"/>
  <c r="AJ51" i="35"/>
  <c r="AJ52" i="35"/>
  <c r="AJ53" i="35"/>
  <c r="AJ54" i="35"/>
  <c r="AJ55" i="35"/>
  <c r="AJ56" i="35"/>
  <c r="AJ57" i="35"/>
  <c r="AJ58" i="35"/>
  <c r="AJ59" i="35"/>
  <c r="AJ60" i="35"/>
  <c r="AJ61" i="35"/>
  <c r="AJ62" i="35"/>
  <c r="AJ63" i="35"/>
  <c r="AJ64" i="35"/>
  <c r="AJ65" i="35"/>
  <c r="AJ66" i="35"/>
  <c r="AJ67" i="35"/>
  <c r="AJ68" i="35"/>
  <c r="AJ69" i="35"/>
  <c r="AJ70" i="35"/>
  <c r="AJ71" i="35"/>
  <c r="AD47" i="35"/>
  <c r="AD48" i="35"/>
  <c r="AD49" i="35"/>
  <c r="AD50" i="35"/>
  <c r="AD51" i="35"/>
  <c r="AD52" i="35"/>
  <c r="AD53" i="35"/>
  <c r="AD54" i="35"/>
  <c r="AD55" i="35"/>
  <c r="AD56" i="35"/>
  <c r="AD57" i="35"/>
  <c r="AD58" i="35"/>
  <c r="AD59" i="35"/>
  <c r="AD60" i="35"/>
  <c r="AD61" i="35"/>
  <c r="AD62" i="35"/>
  <c r="AD63" i="35"/>
  <c r="AD64" i="35"/>
  <c r="AD65" i="35"/>
  <c r="AD66" i="35"/>
  <c r="AD67" i="35"/>
  <c r="AD68" i="35"/>
  <c r="AD69" i="35"/>
  <c r="AD70" i="35"/>
  <c r="AD71" i="35"/>
  <c r="AB47" i="35"/>
  <c r="AB48" i="35"/>
  <c r="AB49" i="35"/>
  <c r="AB50" i="35"/>
  <c r="AB51" i="35"/>
  <c r="AB52" i="35"/>
  <c r="AB53" i="35"/>
  <c r="AB54" i="35"/>
  <c r="AB55" i="35"/>
  <c r="AB56" i="35"/>
  <c r="AB57" i="35"/>
  <c r="AB58" i="35"/>
  <c r="AB59" i="35"/>
  <c r="AB60" i="35"/>
  <c r="AB61" i="35"/>
  <c r="AB62" i="35"/>
  <c r="AB63" i="35"/>
  <c r="AB64" i="35"/>
  <c r="AB65" i="35"/>
  <c r="AB66" i="35"/>
  <c r="AB67" i="35"/>
  <c r="AB68" i="35"/>
  <c r="AB69" i="35"/>
  <c r="AB70" i="35"/>
  <c r="AB71" i="35"/>
  <c r="Z47" i="35"/>
  <c r="Z48" i="35"/>
  <c r="Z49" i="35"/>
  <c r="Z50" i="35"/>
  <c r="Z51" i="35"/>
  <c r="Z52" i="35"/>
  <c r="Z53" i="35"/>
  <c r="Z54" i="35"/>
  <c r="Z55" i="35"/>
  <c r="Z56" i="35"/>
  <c r="Z57" i="35"/>
  <c r="Z58" i="35"/>
  <c r="Z59" i="35"/>
  <c r="Z60" i="35"/>
  <c r="Z61" i="35"/>
  <c r="Z62" i="35"/>
  <c r="Z63" i="35"/>
  <c r="Z64" i="35"/>
  <c r="Z65" i="35"/>
  <c r="Z66" i="35"/>
  <c r="Z67" i="35"/>
  <c r="Z68" i="35"/>
  <c r="Z69" i="35"/>
  <c r="Z70" i="35"/>
  <c r="Z71" i="35"/>
  <c r="X47" i="35"/>
  <c r="X48" i="35"/>
  <c r="X49" i="35"/>
  <c r="X50" i="35"/>
  <c r="X51" i="35"/>
  <c r="X52" i="35"/>
  <c r="X53" i="35"/>
  <c r="X54" i="35"/>
  <c r="X55" i="35"/>
  <c r="X56" i="35"/>
  <c r="X57" i="35"/>
  <c r="X58" i="35"/>
  <c r="X59" i="35"/>
  <c r="X60" i="35"/>
  <c r="X61" i="35"/>
  <c r="X62" i="35"/>
  <c r="X63" i="35"/>
  <c r="X64" i="35"/>
  <c r="X65" i="35"/>
  <c r="X66" i="35"/>
  <c r="X67" i="35"/>
  <c r="X68" i="35"/>
  <c r="X69" i="35"/>
  <c r="X70" i="35"/>
  <c r="X71" i="35"/>
  <c r="V47" i="35"/>
  <c r="V48" i="35"/>
  <c r="V49" i="35"/>
  <c r="V50" i="35"/>
  <c r="V51" i="35"/>
  <c r="V52" i="35"/>
  <c r="V53" i="35"/>
  <c r="V54" i="35"/>
  <c r="V55" i="35"/>
  <c r="V56" i="35"/>
  <c r="V57" i="35"/>
  <c r="V58" i="35"/>
  <c r="V59" i="35"/>
  <c r="V60" i="35"/>
  <c r="V61" i="35"/>
  <c r="V62" i="35"/>
  <c r="V63" i="35"/>
  <c r="V64" i="35"/>
  <c r="V65" i="35"/>
  <c r="V66" i="35"/>
  <c r="V67" i="35"/>
  <c r="V68" i="35"/>
  <c r="V69" i="35"/>
  <c r="V70" i="35"/>
  <c r="V71" i="35"/>
  <c r="T47" i="35"/>
  <c r="T48" i="35"/>
  <c r="T49" i="35"/>
  <c r="T50" i="35"/>
  <c r="T51" i="35"/>
  <c r="T52" i="35"/>
  <c r="T53" i="35"/>
  <c r="T54" i="35"/>
  <c r="T55" i="35"/>
  <c r="T56" i="35"/>
  <c r="T57" i="35"/>
  <c r="T58" i="35"/>
  <c r="T59" i="35"/>
  <c r="T60" i="35"/>
  <c r="T61" i="35"/>
  <c r="T62" i="35"/>
  <c r="T63" i="35"/>
  <c r="T64" i="35"/>
  <c r="T65" i="35"/>
  <c r="T66" i="35"/>
  <c r="T67" i="35"/>
  <c r="T68" i="35"/>
  <c r="T69" i="35"/>
  <c r="T70" i="35"/>
  <c r="T71" i="35"/>
  <c r="R47" i="35"/>
  <c r="R48" i="35"/>
  <c r="R49" i="35"/>
  <c r="R50" i="35"/>
  <c r="R51" i="35"/>
  <c r="R52" i="35"/>
  <c r="R53" i="35"/>
  <c r="R54" i="35"/>
  <c r="R55" i="35"/>
  <c r="R56" i="35"/>
  <c r="R57" i="35"/>
  <c r="R58" i="35"/>
  <c r="R59" i="35"/>
  <c r="R60" i="35"/>
  <c r="R61" i="35"/>
  <c r="R62" i="35"/>
  <c r="R63" i="35"/>
  <c r="R64" i="35"/>
  <c r="R65" i="35"/>
  <c r="R66" i="35"/>
  <c r="R67" i="35"/>
  <c r="R68" i="35"/>
  <c r="R69" i="35"/>
  <c r="R70" i="35"/>
  <c r="R71" i="35"/>
  <c r="P47" i="35"/>
  <c r="P48" i="35"/>
  <c r="P49" i="35"/>
  <c r="P50" i="35"/>
  <c r="P51" i="35"/>
  <c r="P52" i="35"/>
  <c r="P53" i="35"/>
  <c r="P54" i="35"/>
  <c r="P55" i="35"/>
  <c r="P56" i="35"/>
  <c r="P57" i="35"/>
  <c r="P58" i="35"/>
  <c r="P59" i="35"/>
  <c r="P60" i="35"/>
  <c r="P61" i="35"/>
  <c r="P62" i="35"/>
  <c r="P63" i="35"/>
  <c r="P64" i="35"/>
  <c r="P65" i="35"/>
  <c r="P66" i="35"/>
  <c r="P67" i="35"/>
  <c r="P68" i="35"/>
  <c r="P69" i="35"/>
  <c r="P70" i="35"/>
  <c r="P71" i="35"/>
  <c r="N47" i="35"/>
  <c r="N48" i="35"/>
  <c r="N49" i="35"/>
  <c r="N50" i="35"/>
  <c r="N51" i="35"/>
  <c r="N52" i="35"/>
  <c r="N53" i="35"/>
  <c r="N54" i="35"/>
  <c r="N55" i="35"/>
  <c r="N56" i="35"/>
  <c r="N57" i="35"/>
  <c r="N58" i="35"/>
  <c r="N59" i="35"/>
  <c r="N60" i="35"/>
  <c r="N61" i="35"/>
  <c r="N62" i="35"/>
  <c r="N63" i="35"/>
  <c r="N64" i="35"/>
  <c r="N65" i="35"/>
  <c r="N66" i="35"/>
  <c r="N67" i="35"/>
  <c r="N68" i="35"/>
  <c r="N69" i="35"/>
  <c r="N70" i="35"/>
  <c r="N71" i="35"/>
  <c r="L47" i="35"/>
  <c r="L48" i="35"/>
  <c r="L49" i="35"/>
  <c r="L50" i="35"/>
  <c r="L51" i="35"/>
  <c r="L52" i="35"/>
  <c r="L53" i="35"/>
  <c r="L54" i="35"/>
  <c r="L55" i="35"/>
  <c r="L56" i="35"/>
  <c r="L57" i="35"/>
  <c r="L58" i="35"/>
  <c r="L59" i="35"/>
  <c r="L60" i="35"/>
  <c r="L61" i="35"/>
  <c r="L62" i="35"/>
  <c r="L63" i="35"/>
  <c r="L64" i="35"/>
  <c r="L65" i="35"/>
  <c r="L66" i="35"/>
  <c r="L67" i="35"/>
  <c r="L68" i="35"/>
  <c r="L69" i="35"/>
  <c r="L70" i="35"/>
  <c r="L71" i="35"/>
  <c r="J47" i="35"/>
  <c r="J48" i="35"/>
  <c r="J49" i="35"/>
  <c r="J50" i="35"/>
  <c r="J51" i="35"/>
  <c r="J52" i="35"/>
  <c r="J53" i="35"/>
  <c r="J54" i="35"/>
  <c r="J55" i="35"/>
  <c r="J56" i="35"/>
  <c r="J57" i="35"/>
  <c r="J58" i="35"/>
  <c r="J59" i="35"/>
  <c r="J60" i="35"/>
  <c r="J61" i="35"/>
  <c r="J62" i="35"/>
  <c r="J63" i="35"/>
  <c r="J64" i="35"/>
  <c r="J65" i="35"/>
  <c r="J66" i="35"/>
  <c r="J67" i="35"/>
  <c r="J68" i="35"/>
  <c r="J69" i="35"/>
  <c r="J70" i="35"/>
  <c r="J71" i="35"/>
  <c r="H47" i="35"/>
  <c r="H48" i="35"/>
  <c r="H49" i="35"/>
  <c r="H50" i="35"/>
  <c r="H51" i="35"/>
  <c r="H52" i="35"/>
  <c r="H53" i="35"/>
  <c r="H54" i="35"/>
  <c r="H55" i="35"/>
  <c r="H56" i="35"/>
  <c r="H57" i="35"/>
  <c r="H58" i="35"/>
  <c r="H59" i="35"/>
  <c r="H60" i="35"/>
  <c r="H61" i="35"/>
  <c r="H62" i="35"/>
  <c r="H63" i="35"/>
  <c r="H64" i="35"/>
  <c r="H65" i="35"/>
  <c r="H66" i="35"/>
  <c r="H67" i="35"/>
  <c r="H68" i="35"/>
  <c r="H69" i="35"/>
  <c r="H70" i="35"/>
  <c r="H71" i="35"/>
  <c r="F47" i="35"/>
  <c r="F48" i="35"/>
  <c r="F49" i="35"/>
  <c r="F50" i="35"/>
  <c r="F51" i="35"/>
  <c r="F52" i="35"/>
  <c r="F53" i="35"/>
  <c r="F54" i="35"/>
  <c r="F55" i="35"/>
  <c r="F56" i="35"/>
  <c r="F57" i="35"/>
  <c r="F58" i="35"/>
  <c r="F59" i="35"/>
  <c r="F60" i="35"/>
  <c r="F61" i="35"/>
  <c r="F62" i="35"/>
  <c r="F63" i="35"/>
  <c r="F64" i="35"/>
  <c r="F65" i="35"/>
  <c r="F66" i="35"/>
  <c r="F67" i="35"/>
  <c r="F68" i="35"/>
  <c r="F69" i="35"/>
  <c r="F70" i="35"/>
  <c r="F71" i="35"/>
  <c r="D47" i="35"/>
  <c r="D48" i="35"/>
  <c r="D49" i="35"/>
  <c r="D50" i="35"/>
  <c r="D51" i="35"/>
  <c r="D52" i="35"/>
  <c r="D53" i="35"/>
  <c r="D54" i="35"/>
  <c r="D55" i="35"/>
  <c r="D56" i="35"/>
  <c r="D57" i="35"/>
  <c r="D58" i="35"/>
  <c r="D59" i="35"/>
  <c r="D60" i="35"/>
  <c r="D61" i="35"/>
  <c r="D62" i="35"/>
  <c r="D63" i="35"/>
  <c r="D64" i="35"/>
  <c r="D65" i="35"/>
  <c r="D66" i="35"/>
  <c r="D67" i="35"/>
  <c r="D68" i="35"/>
  <c r="D69" i="35"/>
  <c r="D70" i="35"/>
  <c r="D71" i="35"/>
  <c r="AJ46" i="35"/>
  <c r="AD46" i="35"/>
  <c r="AB46" i="35"/>
  <c r="Z46" i="35"/>
  <c r="X46" i="35"/>
  <c r="V46" i="35"/>
  <c r="T46" i="35"/>
  <c r="R46" i="35"/>
  <c r="P46" i="35"/>
  <c r="N46" i="35"/>
  <c r="L46" i="35"/>
  <c r="J46" i="35"/>
  <c r="H46" i="35"/>
  <c r="F46" i="35"/>
  <c r="D46" i="35"/>
  <c r="AI9" i="35"/>
  <c r="AI10" i="35"/>
  <c r="AI11" i="35"/>
  <c r="AI12" i="35"/>
  <c r="AI13" i="35"/>
  <c r="AI14" i="35"/>
  <c r="AI15" i="35"/>
  <c r="AI16" i="35"/>
  <c r="AI17" i="35"/>
  <c r="AI18" i="35"/>
  <c r="AI19" i="35"/>
  <c r="AI20" i="35"/>
  <c r="AI21" i="35"/>
  <c r="AI22" i="35"/>
  <c r="AI23" i="35"/>
  <c r="AI24" i="35"/>
  <c r="AI25" i="35"/>
  <c r="AI26" i="35"/>
  <c r="AI27" i="35"/>
  <c r="AI28" i="35"/>
  <c r="AI29" i="35"/>
  <c r="AI30" i="35"/>
  <c r="AI31" i="35"/>
  <c r="AI32" i="35"/>
  <c r="AI33" i="35"/>
  <c r="AC9" i="35"/>
  <c r="AC10" i="35"/>
  <c r="AC11" i="35"/>
  <c r="AC12" i="35"/>
  <c r="AC13" i="35"/>
  <c r="AC14" i="35"/>
  <c r="AC15" i="35"/>
  <c r="AC16" i="35"/>
  <c r="AC17" i="35"/>
  <c r="AC18" i="35"/>
  <c r="AC19" i="35"/>
  <c r="AC20" i="35"/>
  <c r="AC21" i="35"/>
  <c r="AC22" i="35"/>
  <c r="AC23" i="35"/>
  <c r="AC24" i="35"/>
  <c r="AC25" i="35"/>
  <c r="AC26" i="35"/>
  <c r="AC27" i="35"/>
  <c r="AC28" i="35"/>
  <c r="AC29" i="35"/>
  <c r="AC30" i="35"/>
  <c r="AC31" i="35"/>
  <c r="AC32" i="35"/>
  <c r="AC33" i="35"/>
  <c r="AA9" i="35"/>
  <c r="AA10" i="35"/>
  <c r="AA11" i="35"/>
  <c r="AA12" i="35"/>
  <c r="AA13" i="35"/>
  <c r="AA14" i="35"/>
  <c r="AA15" i="35"/>
  <c r="AA16" i="35"/>
  <c r="AA17" i="35"/>
  <c r="AA18" i="35"/>
  <c r="AA19" i="35"/>
  <c r="AA20" i="35"/>
  <c r="AA21" i="35"/>
  <c r="AA22" i="35"/>
  <c r="AA23" i="35"/>
  <c r="AA24" i="35"/>
  <c r="AA25" i="35"/>
  <c r="AA26" i="35"/>
  <c r="AA27" i="35"/>
  <c r="AA28" i="35"/>
  <c r="AA29" i="35"/>
  <c r="AA30" i="35"/>
  <c r="AA31" i="35"/>
  <c r="AA32" i="35"/>
  <c r="AA33" i="35"/>
  <c r="Y9" i="35"/>
  <c r="Y10" i="35"/>
  <c r="Y11" i="35"/>
  <c r="Y12" i="35"/>
  <c r="Y13" i="35"/>
  <c r="Y14" i="35"/>
  <c r="Y15" i="35"/>
  <c r="Y16" i="35"/>
  <c r="Y17" i="35"/>
  <c r="Y18" i="35"/>
  <c r="Y19" i="35"/>
  <c r="Y20" i="35"/>
  <c r="Y21" i="35"/>
  <c r="Y22" i="35"/>
  <c r="Y23" i="35"/>
  <c r="Y24" i="35"/>
  <c r="Y25" i="35"/>
  <c r="Y26" i="35"/>
  <c r="Y27" i="35"/>
  <c r="Y28" i="35"/>
  <c r="Y29" i="35"/>
  <c r="Y30" i="35"/>
  <c r="Y31" i="35"/>
  <c r="Y32" i="35"/>
  <c r="Y33" i="35"/>
  <c r="W9" i="35"/>
  <c r="W10" i="35"/>
  <c r="W11" i="35"/>
  <c r="W12" i="35"/>
  <c r="W13" i="35"/>
  <c r="W14" i="35"/>
  <c r="W15" i="35"/>
  <c r="W16" i="35"/>
  <c r="W17" i="35"/>
  <c r="W18" i="35"/>
  <c r="W19" i="35"/>
  <c r="W20" i="35"/>
  <c r="W21" i="35"/>
  <c r="W22" i="35"/>
  <c r="W23" i="35"/>
  <c r="W24" i="35"/>
  <c r="W25" i="35"/>
  <c r="W26" i="35"/>
  <c r="W27" i="35"/>
  <c r="W28" i="35"/>
  <c r="W29" i="35"/>
  <c r="W30" i="35"/>
  <c r="W31" i="35"/>
  <c r="W32" i="35"/>
  <c r="W33" i="35"/>
  <c r="U9" i="35"/>
  <c r="U10" i="35"/>
  <c r="U11" i="35"/>
  <c r="U12" i="35"/>
  <c r="U13" i="35"/>
  <c r="U14" i="35"/>
  <c r="U15" i="35"/>
  <c r="U16" i="35"/>
  <c r="U17" i="35"/>
  <c r="U18" i="35"/>
  <c r="U19" i="35"/>
  <c r="U20" i="35"/>
  <c r="U21" i="35"/>
  <c r="U22" i="35"/>
  <c r="U23" i="35"/>
  <c r="U24" i="35"/>
  <c r="U25" i="35"/>
  <c r="U26" i="35"/>
  <c r="U27" i="35"/>
  <c r="U28" i="35"/>
  <c r="U29" i="35"/>
  <c r="U30" i="35"/>
  <c r="U31" i="35"/>
  <c r="U32" i="35"/>
  <c r="U33" i="35"/>
  <c r="S9" i="35"/>
  <c r="S10" i="35"/>
  <c r="S11" i="35"/>
  <c r="S12" i="35"/>
  <c r="S13" i="35"/>
  <c r="S14" i="35"/>
  <c r="S15" i="35"/>
  <c r="S16" i="35"/>
  <c r="S17" i="35"/>
  <c r="S18" i="35"/>
  <c r="S19" i="35"/>
  <c r="S20" i="35"/>
  <c r="S21" i="35"/>
  <c r="S22" i="35"/>
  <c r="S23" i="35"/>
  <c r="S24" i="35"/>
  <c r="S25" i="35"/>
  <c r="S26" i="35"/>
  <c r="S27" i="35"/>
  <c r="S28" i="35"/>
  <c r="S29" i="35"/>
  <c r="S30" i="35"/>
  <c r="S31" i="35"/>
  <c r="S32" i="35"/>
  <c r="S33" i="35"/>
  <c r="Q9" i="35"/>
  <c r="Q10" i="35"/>
  <c r="Q11" i="35"/>
  <c r="Q12" i="35"/>
  <c r="Q13" i="35"/>
  <c r="Q14" i="35"/>
  <c r="Q15" i="35"/>
  <c r="Q16" i="35"/>
  <c r="Q17" i="35"/>
  <c r="Q18" i="35"/>
  <c r="Q19" i="35"/>
  <c r="Q20" i="35"/>
  <c r="Q21" i="35"/>
  <c r="Q22" i="35"/>
  <c r="Q23" i="35"/>
  <c r="Q24" i="35"/>
  <c r="Q25" i="35"/>
  <c r="Q26" i="35"/>
  <c r="Q27" i="35"/>
  <c r="Q28" i="35"/>
  <c r="Q29" i="35"/>
  <c r="Q30" i="35"/>
  <c r="Q31" i="35"/>
  <c r="Q32" i="35"/>
  <c r="Q33" i="35"/>
  <c r="O9" i="35"/>
  <c r="O10" i="35"/>
  <c r="O11" i="35"/>
  <c r="O12" i="35"/>
  <c r="O13" i="35"/>
  <c r="O14" i="35"/>
  <c r="O15" i="35"/>
  <c r="O16" i="35"/>
  <c r="O17" i="35"/>
  <c r="O18" i="35"/>
  <c r="O19" i="35"/>
  <c r="O20" i="35"/>
  <c r="O21" i="35"/>
  <c r="O22" i="35"/>
  <c r="O23" i="35"/>
  <c r="O24" i="35"/>
  <c r="O25" i="35"/>
  <c r="O26" i="35"/>
  <c r="O27" i="35"/>
  <c r="O28" i="35"/>
  <c r="O29" i="35"/>
  <c r="O30" i="35"/>
  <c r="O31" i="35"/>
  <c r="O32" i="35"/>
  <c r="O33" i="35"/>
  <c r="M9" i="35"/>
  <c r="M10" i="35"/>
  <c r="M11" i="35"/>
  <c r="M12" i="35"/>
  <c r="M13" i="35"/>
  <c r="M14" i="35"/>
  <c r="M15" i="35"/>
  <c r="M16" i="35"/>
  <c r="M17" i="35"/>
  <c r="M18" i="35"/>
  <c r="M19" i="35"/>
  <c r="M20" i="35"/>
  <c r="M21" i="35"/>
  <c r="M22" i="35"/>
  <c r="M23" i="35"/>
  <c r="M24" i="35"/>
  <c r="M25" i="35"/>
  <c r="M26" i="35"/>
  <c r="M27" i="35"/>
  <c r="M28" i="35"/>
  <c r="M29" i="35"/>
  <c r="M30" i="35"/>
  <c r="M31" i="35"/>
  <c r="M32" i="35"/>
  <c r="M33" i="35"/>
  <c r="K9" i="35"/>
  <c r="K10" i="35"/>
  <c r="K11" i="35"/>
  <c r="K12" i="35"/>
  <c r="K13" i="35"/>
  <c r="K14" i="35"/>
  <c r="K15" i="35"/>
  <c r="K16" i="35"/>
  <c r="K17" i="35"/>
  <c r="K18" i="35"/>
  <c r="K19" i="35"/>
  <c r="K20" i="35"/>
  <c r="K21" i="35"/>
  <c r="K22" i="35"/>
  <c r="K23" i="35"/>
  <c r="K24" i="35"/>
  <c r="K25" i="35"/>
  <c r="K26" i="35"/>
  <c r="K27" i="35"/>
  <c r="K28" i="35"/>
  <c r="K29" i="35"/>
  <c r="K30" i="35"/>
  <c r="K31" i="35"/>
  <c r="K32" i="35"/>
  <c r="K33" i="35"/>
  <c r="I9" i="35"/>
  <c r="I10" i="35"/>
  <c r="I11" i="35"/>
  <c r="I12" i="35"/>
  <c r="I13" i="35"/>
  <c r="I14" i="35"/>
  <c r="I15" i="35"/>
  <c r="I16" i="35"/>
  <c r="I17" i="35"/>
  <c r="I18" i="35"/>
  <c r="I19" i="35"/>
  <c r="I20" i="35"/>
  <c r="I21" i="35"/>
  <c r="I22" i="35"/>
  <c r="I23" i="35"/>
  <c r="I24" i="35"/>
  <c r="I25" i="35"/>
  <c r="I26" i="35"/>
  <c r="I27" i="35"/>
  <c r="I28" i="35"/>
  <c r="I29" i="35"/>
  <c r="I30" i="35"/>
  <c r="I31" i="35"/>
  <c r="I32" i="35"/>
  <c r="I33" i="35"/>
  <c r="G9" i="35"/>
  <c r="G10" i="35"/>
  <c r="G11" i="35"/>
  <c r="G12" i="35"/>
  <c r="G13" i="35"/>
  <c r="G14" i="35"/>
  <c r="G15" i="35"/>
  <c r="G16" i="35"/>
  <c r="G17" i="35"/>
  <c r="G18" i="35"/>
  <c r="G19" i="35"/>
  <c r="G20" i="35"/>
  <c r="G21" i="35"/>
  <c r="G22" i="35"/>
  <c r="G23" i="35"/>
  <c r="G24" i="35"/>
  <c r="G25" i="35"/>
  <c r="G26" i="35"/>
  <c r="G27" i="35"/>
  <c r="G28" i="35"/>
  <c r="G29" i="35"/>
  <c r="G30" i="35"/>
  <c r="G31" i="35"/>
  <c r="G32" i="35"/>
  <c r="G33" i="35"/>
  <c r="E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C9" i="35"/>
  <c r="C10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30" i="35"/>
  <c r="C31" i="35"/>
  <c r="C32" i="35"/>
  <c r="C33" i="35"/>
  <c r="AI8" i="35"/>
  <c r="AC8" i="35"/>
  <c r="AA8" i="35"/>
  <c r="Y8" i="35"/>
  <c r="W8" i="35"/>
  <c r="U8" i="35"/>
  <c r="S8" i="35"/>
  <c r="Q8" i="35"/>
  <c r="O8" i="35"/>
  <c r="M8" i="35"/>
  <c r="K8" i="35"/>
  <c r="I8" i="35"/>
  <c r="G8" i="35"/>
  <c r="E8" i="35"/>
  <c r="C8" i="35"/>
  <c r="AH73" i="35"/>
  <c r="AH74" i="35" s="1"/>
  <c r="AG73" i="35"/>
  <c r="AG74" i="35" s="1"/>
  <c r="AF73" i="35"/>
  <c r="AF74" i="35" s="1"/>
  <c r="AE73" i="35"/>
  <c r="AE74" i="35" s="1"/>
  <c r="AH35" i="35"/>
  <c r="AH36" i="35" s="1"/>
  <c r="AG35" i="35"/>
  <c r="AG36" i="35" s="1"/>
  <c r="AF35" i="35"/>
  <c r="AF36" i="35" s="1"/>
  <c r="AE35" i="35"/>
  <c r="AE36" i="35" s="1"/>
  <c r="AF47" i="34"/>
  <c r="AF48" i="34"/>
  <c r="AF49" i="34"/>
  <c r="AF50" i="34"/>
  <c r="AF51" i="34"/>
  <c r="AF52" i="34"/>
  <c r="AF53" i="34"/>
  <c r="AF54" i="34"/>
  <c r="AF55" i="34"/>
  <c r="AF56" i="34"/>
  <c r="AF57" i="34"/>
  <c r="AF58" i="34"/>
  <c r="AF59" i="34"/>
  <c r="AF60" i="34"/>
  <c r="AF61" i="34"/>
  <c r="AF62" i="34"/>
  <c r="AF63" i="34"/>
  <c r="AF64" i="34"/>
  <c r="AF65" i="34"/>
  <c r="AF66" i="34"/>
  <c r="AF67" i="34"/>
  <c r="AF68" i="34"/>
  <c r="AF69" i="34"/>
  <c r="AF70" i="34"/>
  <c r="AF71" i="34"/>
  <c r="AD47" i="34"/>
  <c r="AD48" i="34"/>
  <c r="AD49" i="34"/>
  <c r="AD50" i="34"/>
  <c r="AD51" i="34"/>
  <c r="AD52" i="34"/>
  <c r="AD53" i="34"/>
  <c r="AD54" i="34"/>
  <c r="AD55" i="34"/>
  <c r="AD56" i="34"/>
  <c r="AD57" i="34"/>
  <c r="AD58" i="34"/>
  <c r="AD59" i="34"/>
  <c r="AD60" i="34"/>
  <c r="AD61" i="34"/>
  <c r="AD62" i="34"/>
  <c r="AD63" i="34"/>
  <c r="AD64" i="34"/>
  <c r="AD65" i="34"/>
  <c r="AD66" i="34"/>
  <c r="AD67" i="34"/>
  <c r="AD68" i="34"/>
  <c r="AD69" i="34"/>
  <c r="AD70" i="34"/>
  <c r="AD71" i="34"/>
  <c r="AB71" i="34"/>
  <c r="AB47" i="34"/>
  <c r="AB48" i="34"/>
  <c r="AB49" i="34"/>
  <c r="AB50" i="34"/>
  <c r="AB51" i="34"/>
  <c r="AB52" i="34"/>
  <c r="AB53" i="34"/>
  <c r="AB54" i="34"/>
  <c r="AB55" i="34"/>
  <c r="AB56" i="34"/>
  <c r="AB57" i="34"/>
  <c r="AB58" i="34"/>
  <c r="AB59" i="34"/>
  <c r="AB60" i="34"/>
  <c r="AB61" i="34"/>
  <c r="AB62" i="34"/>
  <c r="AB63" i="34"/>
  <c r="AB64" i="34"/>
  <c r="AB65" i="34"/>
  <c r="AB66" i="34"/>
  <c r="AB67" i="34"/>
  <c r="AB68" i="34"/>
  <c r="AB69" i="34"/>
  <c r="AB70" i="34"/>
  <c r="Z47" i="34"/>
  <c r="Z48" i="34"/>
  <c r="Z49" i="34"/>
  <c r="Z50" i="34"/>
  <c r="Z51" i="34"/>
  <c r="Z52" i="34"/>
  <c r="Z53" i="34"/>
  <c r="Z54" i="34"/>
  <c r="Z55" i="34"/>
  <c r="Z56" i="34"/>
  <c r="Z57" i="34"/>
  <c r="Z58" i="34"/>
  <c r="Z59" i="34"/>
  <c r="Z60" i="34"/>
  <c r="Z61" i="34"/>
  <c r="Z62" i="34"/>
  <c r="Z63" i="34"/>
  <c r="Z64" i="34"/>
  <c r="Z65" i="34"/>
  <c r="Z66" i="34"/>
  <c r="Z67" i="34"/>
  <c r="Z68" i="34"/>
  <c r="Z69" i="34"/>
  <c r="Z70" i="34"/>
  <c r="Z71" i="34"/>
  <c r="X47" i="34"/>
  <c r="X48" i="34"/>
  <c r="X49" i="34"/>
  <c r="X50" i="34"/>
  <c r="X51" i="34"/>
  <c r="X52" i="34"/>
  <c r="X53" i="34"/>
  <c r="X54" i="34"/>
  <c r="X55" i="34"/>
  <c r="X56" i="34"/>
  <c r="X57" i="34"/>
  <c r="X58" i="34"/>
  <c r="X59" i="34"/>
  <c r="X60" i="34"/>
  <c r="X61" i="34"/>
  <c r="X62" i="34"/>
  <c r="X63" i="34"/>
  <c r="X64" i="34"/>
  <c r="X65" i="34"/>
  <c r="X66" i="34"/>
  <c r="X67" i="34"/>
  <c r="X68" i="34"/>
  <c r="X69" i="34"/>
  <c r="X70" i="34"/>
  <c r="X71" i="34"/>
  <c r="V47" i="34"/>
  <c r="V48" i="34"/>
  <c r="V49" i="34"/>
  <c r="V50" i="34"/>
  <c r="V51" i="34"/>
  <c r="V52" i="34"/>
  <c r="V53" i="34"/>
  <c r="V54" i="34"/>
  <c r="V55" i="34"/>
  <c r="V56" i="34"/>
  <c r="V57" i="34"/>
  <c r="V58" i="34"/>
  <c r="V59" i="34"/>
  <c r="V60" i="34"/>
  <c r="V61" i="34"/>
  <c r="V62" i="34"/>
  <c r="V63" i="34"/>
  <c r="V64" i="34"/>
  <c r="V65" i="34"/>
  <c r="V66" i="34"/>
  <c r="V67" i="34"/>
  <c r="V68" i="34"/>
  <c r="V69" i="34"/>
  <c r="V70" i="34"/>
  <c r="V71" i="34"/>
  <c r="T47" i="34"/>
  <c r="T48" i="34"/>
  <c r="T49" i="34"/>
  <c r="T50" i="34"/>
  <c r="T51" i="34"/>
  <c r="T52" i="34"/>
  <c r="T53" i="34"/>
  <c r="T54" i="34"/>
  <c r="T55" i="34"/>
  <c r="T56" i="34"/>
  <c r="T57" i="34"/>
  <c r="T58" i="34"/>
  <c r="T59" i="34"/>
  <c r="T60" i="34"/>
  <c r="T61" i="34"/>
  <c r="T62" i="34"/>
  <c r="T63" i="34"/>
  <c r="T64" i="34"/>
  <c r="T65" i="34"/>
  <c r="T66" i="34"/>
  <c r="T67" i="34"/>
  <c r="T68" i="34"/>
  <c r="T69" i="34"/>
  <c r="T70" i="34"/>
  <c r="T71" i="34"/>
  <c r="R47" i="34"/>
  <c r="R48" i="34"/>
  <c r="R49" i="34"/>
  <c r="R50" i="34"/>
  <c r="R51" i="34"/>
  <c r="R52" i="34"/>
  <c r="R53" i="34"/>
  <c r="R54" i="34"/>
  <c r="R55" i="34"/>
  <c r="R56" i="34"/>
  <c r="R57" i="34"/>
  <c r="R58" i="34"/>
  <c r="R59" i="34"/>
  <c r="R60" i="34"/>
  <c r="R61" i="34"/>
  <c r="R62" i="34"/>
  <c r="R63" i="34"/>
  <c r="R64" i="34"/>
  <c r="R65" i="34"/>
  <c r="R66" i="34"/>
  <c r="R67" i="34"/>
  <c r="R68" i="34"/>
  <c r="R69" i="34"/>
  <c r="R70" i="34"/>
  <c r="R71" i="34"/>
  <c r="P47" i="34"/>
  <c r="P48" i="34"/>
  <c r="P49" i="34"/>
  <c r="P50" i="34"/>
  <c r="P51" i="34"/>
  <c r="P52" i="34"/>
  <c r="P53" i="34"/>
  <c r="P54" i="34"/>
  <c r="P55" i="34"/>
  <c r="P56" i="34"/>
  <c r="P57" i="34"/>
  <c r="P58" i="34"/>
  <c r="P59" i="34"/>
  <c r="P60" i="34"/>
  <c r="P61" i="34"/>
  <c r="P62" i="34"/>
  <c r="P63" i="34"/>
  <c r="P64" i="34"/>
  <c r="P65" i="34"/>
  <c r="P66" i="34"/>
  <c r="P67" i="34"/>
  <c r="P68" i="34"/>
  <c r="P69" i="34"/>
  <c r="P70" i="34"/>
  <c r="P71" i="34"/>
  <c r="N47" i="34"/>
  <c r="N48" i="34"/>
  <c r="N49" i="34"/>
  <c r="N50" i="34"/>
  <c r="N51" i="34"/>
  <c r="N52" i="34"/>
  <c r="N53" i="34"/>
  <c r="N54" i="34"/>
  <c r="N55" i="34"/>
  <c r="N56" i="34"/>
  <c r="N57" i="34"/>
  <c r="N58" i="34"/>
  <c r="N59" i="34"/>
  <c r="N60" i="34"/>
  <c r="N61" i="34"/>
  <c r="N62" i="34"/>
  <c r="N63" i="34"/>
  <c r="N64" i="34"/>
  <c r="N65" i="34"/>
  <c r="N66" i="34"/>
  <c r="N67" i="34"/>
  <c r="N68" i="34"/>
  <c r="N69" i="34"/>
  <c r="N70" i="34"/>
  <c r="N71" i="34"/>
  <c r="L47" i="34"/>
  <c r="L48" i="34"/>
  <c r="L49" i="34"/>
  <c r="L50" i="34"/>
  <c r="L51" i="34"/>
  <c r="L52" i="34"/>
  <c r="L53" i="34"/>
  <c r="L54" i="34"/>
  <c r="L55" i="34"/>
  <c r="L56" i="34"/>
  <c r="L57" i="34"/>
  <c r="L58" i="34"/>
  <c r="L59" i="34"/>
  <c r="L60" i="34"/>
  <c r="L61" i="34"/>
  <c r="L62" i="34"/>
  <c r="L63" i="34"/>
  <c r="L64" i="34"/>
  <c r="L65" i="34"/>
  <c r="L66" i="34"/>
  <c r="L67" i="34"/>
  <c r="L68" i="34"/>
  <c r="L69" i="34"/>
  <c r="L70" i="34"/>
  <c r="L71" i="34"/>
  <c r="J47" i="34"/>
  <c r="J48" i="34"/>
  <c r="J49" i="34"/>
  <c r="J50" i="34"/>
  <c r="J51" i="34"/>
  <c r="J52" i="34"/>
  <c r="J53" i="34"/>
  <c r="J54" i="34"/>
  <c r="J55" i="34"/>
  <c r="J56" i="34"/>
  <c r="J57" i="34"/>
  <c r="J58" i="34"/>
  <c r="J59" i="34"/>
  <c r="J60" i="34"/>
  <c r="J61" i="34"/>
  <c r="J62" i="34"/>
  <c r="J63" i="34"/>
  <c r="J64" i="34"/>
  <c r="J65" i="34"/>
  <c r="J66" i="34"/>
  <c r="J67" i="34"/>
  <c r="J68" i="34"/>
  <c r="J69" i="34"/>
  <c r="J70" i="34"/>
  <c r="J71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59" i="34"/>
  <c r="H60" i="34"/>
  <c r="H61" i="34"/>
  <c r="H62" i="34"/>
  <c r="H63" i="34"/>
  <c r="H64" i="34"/>
  <c r="H65" i="34"/>
  <c r="H66" i="34"/>
  <c r="H67" i="34"/>
  <c r="H68" i="34"/>
  <c r="H69" i="34"/>
  <c r="H70" i="34"/>
  <c r="H71" i="34"/>
  <c r="F47" i="34"/>
  <c r="F48" i="34"/>
  <c r="F49" i="34"/>
  <c r="F50" i="34"/>
  <c r="F51" i="34"/>
  <c r="F52" i="34"/>
  <c r="F53" i="34"/>
  <c r="F54" i="34"/>
  <c r="F55" i="34"/>
  <c r="F56" i="34"/>
  <c r="F57" i="34"/>
  <c r="F58" i="34"/>
  <c r="F59" i="34"/>
  <c r="F60" i="34"/>
  <c r="F61" i="34"/>
  <c r="F62" i="34"/>
  <c r="F63" i="34"/>
  <c r="F64" i="34"/>
  <c r="F65" i="34"/>
  <c r="F66" i="34"/>
  <c r="F67" i="34"/>
  <c r="F68" i="34"/>
  <c r="F69" i="34"/>
  <c r="F70" i="34"/>
  <c r="F71" i="34"/>
  <c r="D47" i="34"/>
  <c r="D48" i="34"/>
  <c r="D49" i="34"/>
  <c r="D50" i="34"/>
  <c r="D51" i="34"/>
  <c r="D52" i="34"/>
  <c r="D53" i="34"/>
  <c r="D54" i="34"/>
  <c r="D55" i="34"/>
  <c r="D56" i="34"/>
  <c r="D57" i="34"/>
  <c r="D58" i="34"/>
  <c r="D59" i="34"/>
  <c r="D60" i="34"/>
  <c r="D61" i="34"/>
  <c r="D62" i="34"/>
  <c r="D63" i="34"/>
  <c r="D64" i="34"/>
  <c r="D65" i="34"/>
  <c r="D66" i="34"/>
  <c r="D67" i="34"/>
  <c r="D68" i="34"/>
  <c r="D69" i="34"/>
  <c r="D70" i="34"/>
  <c r="D71" i="34"/>
  <c r="AF46" i="34"/>
  <c r="AD46" i="34"/>
  <c r="AB46" i="34"/>
  <c r="Z46" i="34"/>
  <c r="X46" i="34"/>
  <c r="V46" i="34"/>
  <c r="T46" i="34"/>
  <c r="R46" i="34"/>
  <c r="P46" i="34"/>
  <c r="N46" i="34"/>
  <c r="L46" i="34"/>
  <c r="J46" i="34"/>
  <c r="H46" i="34"/>
  <c r="F46" i="34"/>
  <c r="D46" i="34"/>
  <c r="AE9" i="34"/>
  <c r="AE10" i="34"/>
  <c r="AE11" i="34"/>
  <c r="AE12" i="34"/>
  <c r="AE13" i="34"/>
  <c r="AE14" i="34"/>
  <c r="AE15" i="34"/>
  <c r="AE16" i="34"/>
  <c r="AE17" i="34"/>
  <c r="AE18" i="34"/>
  <c r="AE19" i="34"/>
  <c r="AE20" i="34"/>
  <c r="AE21" i="34"/>
  <c r="AE22" i="34"/>
  <c r="AE23" i="34"/>
  <c r="AE24" i="34"/>
  <c r="AE25" i="34"/>
  <c r="AE26" i="34"/>
  <c r="AE27" i="34"/>
  <c r="AE28" i="34"/>
  <c r="AE29" i="34"/>
  <c r="AE30" i="34"/>
  <c r="AE31" i="34"/>
  <c r="AE32" i="34"/>
  <c r="AE33" i="34"/>
  <c r="AC9" i="34"/>
  <c r="AC10" i="34"/>
  <c r="AC11" i="34"/>
  <c r="AC12" i="34"/>
  <c r="AC13" i="34"/>
  <c r="AC14" i="34"/>
  <c r="AC15" i="34"/>
  <c r="AC16" i="34"/>
  <c r="AC17" i="34"/>
  <c r="AC18" i="34"/>
  <c r="AC19" i="34"/>
  <c r="AC20" i="34"/>
  <c r="AC21" i="34"/>
  <c r="AC22" i="34"/>
  <c r="AC23" i="34"/>
  <c r="AC24" i="34"/>
  <c r="AC25" i="34"/>
  <c r="AC26" i="34"/>
  <c r="AC27" i="34"/>
  <c r="AC28" i="34"/>
  <c r="AC29" i="34"/>
  <c r="AC30" i="34"/>
  <c r="AC31" i="34"/>
  <c r="AC32" i="34"/>
  <c r="AC33" i="34"/>
  <c r="AA9" i="34"/>
  <c r="AA10" i="34"/>
  <c r="AA11" i="34"/>
  <c r="AA12" i="34"/>
  <c r="AA13" i="34"/>
  <c r="AA14" i="34"/>
  <c r="AA15" i="34"/>
  <c r="AA16" i="34"/>
  <c r="AA17" i="34"/>
  <c r="AA18" i="34"/>
  <c r="AA19" i="34"/>
  <c r="AA20" i="34"/>
  <c r="AA21" i="34"/>
  <c r="AA22" i="34"/>
  <c r="AA23" i="34"/>
  <c r="AA24" i="34"/>
  <c r="AA25" i="34"/>
  <c r="AA26" i="34"/>
  <c r="AA27" i="34"/>
  <c r="AA28" i="34"/>
  <c r="AA29" i="34"/>
  <c r="AA30" i="34"/>
  <c r="AA31" i="34"/>
  <c r="AA32" i="34"/>
  <c r="AA33" i="34"/>
  <c r="Y9" i="34"/>
  <c r="Y10" i="34"/>
  <c r="Y11" i="34"/>
  <c r="Y12" i="34"/>
  <c r="Y13" i="34"/>
  <c r="Y14" i="34"/>
  <c r="Y15" i="34"/>
  <c r="Y16" i="34"/>
  <c r="Y17" i="34"/>
  <c r="Y18" i="34"/>
  <c r="Y19" i="34"/>
  <c r="Y20" i="34"/>
  <c r="Y21" i="34"/>
  <c r="Y22" i="34"/>
  <c r="Y23" i="34"/>
  <c r="Y24" i="34"/>
  <c r="Y25" i="34"/>
  <c r="Y26" i="34"/>
  <c r="Y27" i="34"/>
  <c r="Y28" i="34"/>
  <c r="Y29" i="34"/>
  <c r="Y30" i="34"/>
  <c r="Y31" i="34"/>
  <c r="Y32" i="34"/>
  <c r="Y33" i="34"/>
  <c r="W9" i="34"/>
  <c r="W10" i="34"/>
  <c r="W11" i="34"/>
  <c r="W12" i="34"/>
  <c r="W13" i="34"/>
  <c r="W14" i="34"/>
  <c r="W15" i="34"/>
  <c r="W16" i="34"/>
  <c r="W17" i="34"/>
  <c r="W18" i="34"/>
  <c r="W19" i="34"/>
  <c r="W20" i="34"/>
  <c r="W21" i="34"/>
  <c r="W22" i="34"/>
  <c r="W23" i="34"/>
  <c r="W24" i="34"/>
  <c r="W25" i="34"/>
  <c r="W26" i="34"/>
  <c r="W27" i="34"/>
  <c r="W28" i="34"/>
  <c r="W29" i="34"/>
  <c r="W30" i="34"/>
  <c r="W31" i="34"/>
  <c r="W32" i="34"/>
  <c r="W33" i="34"/>
  <c r="U9" i="34"/>
  <c r="U10" i="34"/>
  <c r="U11" i="34"/>
  <c r="U12" i="34"/>
  <c r="U13" i="34"/>
  <c r="U14" i="34"/>
  <c r="U15" i="34"/>
  <c r="U16" i="34"/>
  <c r="U17" i="34"/>
  <c r="U18" i="34"/>
  <c r="U19" i="34"/>
  <c r="U20" i="34"/>
  <c r="U21" i="34"/>
  <c r="U22" i="34"/>
  <c r="U23" i="34"/>
  <c r="U24" i="34"/>
  <c r="U25" i="34"/>
  <c r="U26" i="34"/>
  <c r="U27" i="34"/>
  <c r="U28" i="34"/>
  <c r="U29" i="34"/>
  <c r="U30" i="34"/>
  <c r="U31" i="34"/>
  <c r="U32" i="34"/>
  <c r="U33" i="34"/>
  <c r="S9" i="34"/>
  <c r="S10" i="34"/>
  <c r="S11" i="34"/>
  <c r="S12" i="34"/>
  <c r="S13" i="34"/>
  <c r="S14" i="34"/>
  <c r="S15" i="34"/>
  <c r="S16" i="34"/>
  <c r="S17" i="34"/>
  <c r="S18" i="34"/>
  <c r="S19" i="34"/>
  <c r="S20" i="34"/>
  <c r="S21" i="34"/>
  <c r="S22" i="34"/>
  <c r="S23" i="34"/>
  <c r="S24" i="34"/>
  <c r="S25" i="34"/>
  <c r="S26" i="34"/>
  <c r="S27" i="34"/>
  <c r="S28" i="34"/>
  <c r="S29" i="34"/>
  <c r="S30" i="34"/>
  <c r="S31" i="34"/>
  <c r="S32" i="34"/>
  <c r="S33" i="34"/>
  <c r="Q9" i="34"/>
  <c r="Q10" i="34"/>
  <c r="Q11" i="34"/>
  <c r="Q12" i="34"/>
  <c r="Q13" i="34"/>
  <c r="Q14" i="34"/>
  <c r="Q15" i="34"/>
  <c r="Q16" i="34"/>
  <c r="Q17" i="34"/>
  <c r="Q18" i="34"/>
  <c r="Q19" i="34"/>
  <c r="Q20" i="34"/>
  <c r="Q21" i="34"/>
  <c r="Q22" i="34"/>
  <c r="Q23" i="34"/>
  <c r="Q24" i="34"/>
  <c r="Q25" i="34"/>
  <c r="Q26" i="34"/>
  <c r="Q27" i="34"/>
  <c r="Q28" i="34"/>
  <c r="Q29" i="34"/>
  <c r="Q30" i="34"/>
  <c r="Q31" i="34"/>
  <c r="Q32" i="34"/>
  <c r="Q33" i="34"/>
  <c r="O9" i="34"/>
  <c r="O10" i="34"/>
  <c r="O11" i="34"/>
  <c r="O12" i="34"/>
  <c r="O13" i="34"/>
  <c r="O14" i="34"/>
  <c r="O15" i="34"/>
  <c r="O16" i="34"/>
  <c r="O17" i="34"/>
  <c r="O18" i="34"/>
  <c r="O19" i="34"/>
  <c r="O20" i="34"/>
  <c r="O21" i="34"/>
  <c r="O22" i="34"/>
  <c r="O23" i="34"/>
  <c r="O24" i="34"/>
  <c r="O25" i="34"/>
  <c r="O26" i="34"/>
  <c r="O27" i="34"/>
  <c r="O28" i="34"/>
  <c r="O29" i="34"/>
  <c r="O30" i="34"/>
  <c r="O31" i="34"/>
  <c r="O32" i="34"/>
  <c r="O33" i="34"/>
  <c r="M9" i="34"/>
  <c r="M10" i="34"/>
  <c r="M11" i="34"/>
  <c r="M12" i="34"/>
  <c r="M13" i="34"/>
  <c r="M14" i="34"/>
  <c r="M15" i="34"/>
  <c r="M16" i="34"/>
  <c r="M17" i="34"/>
  <c r="M18" i="34"/>
  <c r="M19" i="34"/>
  <c r="M20" i="34"/>
  <c r="M21" i="34"/>
  <c r="M22" i="34"/>
  <c r="M23" i="34"/>
  <c r="M24" i="34"/>
  <c r="M25" i="34"/>
  <c r="M26" i="34"/>
  <c r="M27" i="34"/>
  <c r="M28" i="34"/>
  <c r="M29" i="34"/>
  <c r="M30" i="34"/>
  <c r="M31" i="34"/>
  <c r="M32" i="34"/>
  <c r="M33" i="34"/>
  <c r="K9" i="34"/>
  <c r="K10" i="34"/>
  <c r="K11" i="34"/>
  <c r="K12" i="34"/>
  <c r="K13" i="34"/>
  <c r="K14" i="34"/>
  <c r="K15" i="34"/>
  <c r="K16" i="34"/>
  <c r="K17" i="34"/>
  <c r="K18" i="34"/>
  <c r="K19" i="34"/>
  <c r="K20" i="34"/>
  <c r="K21" i="34"/>
  <c r="K22" i="34"/>
  <c r="K23" i="34"/>
  <c r="K24" i="34"/>
  <c r="K25" i="34"/>
  <c r="K26" i="34"/>
  <c r="K27" i="34"/>
  <c r="K28" i="34"/>
  <c r="K29" i="34"/>
  <c r="K30" i="34"/>
  <c r="K31" i="34"/>
  <c r="K32" i="34"/>
  <c r="K33" i="34"/>
  <c r="I9" i="34"/>
  <c r="I10" i="34"/>
  <c r="I11" i="34"/>
  <c r="I1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5" i="34"/>
  <c r="I26" i="34"/>
  <c r="I27" i="34"/>
  <c r="I28" i="34"/>
  <c r="I29" i="34"/>
  <c r="I30" i="34"/>
  <c r="I31" i="34"/>
  <c r="I32" i="34"/>
  <c r="I33" i="34"/>
  <c r="G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C9" i="34"/>
  <c r="C10" i="34"/>
  <c r="C11" i="34"/>
  <c r="C12" i="34"/>
  <c r="C13" i="34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27" i="34"/>
  <c r="C28" i="34"/>
  <c r="C29" i="34"/>
  <c r="C30" i="34"/>
  <c r="C31" i="34"/>
  <c r="C32" i="34"/>
  <c r="C33" i="34"/>
  <c r="AE8" i="34"/>
  <c r="AC8" i="34"/>
  <c r="AA8" i="34"/>
  <c r="Y8" i="34"/>
  <c r="W8" i="34"/>
  <c r="U8" i="34"/>
  <c r="S8" i="34"/>
  <c r="Q8" i="34"/>
  <c r="O8" i="34"/>
  <c r="M8" i="34"/>
  <c r="K8" i="34"/>
  <c r="I8" i="34"/>
  <c r="G8" i="34"/>
  <c r="E8" i="34"/>
  <c r="C8" i="34"/>
  <c r="Z47" i="33"/>
  <c r="Z48" i="33"/>
  <c r="Z49" i="33"/>
  <c r="Z50" i="33"/>
  <c r="Z51" i="33"/>
  <c r="Z52" i="33"/>
  <c r="Z53" i="33"/>
  <c r="Z54" i="33"/>
  <c r="Z55" i="33"/>
  <c r="Z56" i="33"/>
  <c r="Z57" i="33"/>
  <c r="Z58" i="33"/>
  <c r="Z59" i="33"/>
  <c r="Z60" i="33"/>
  <c r="Z61" i="33"/>
  <c r="Z62" i="33"/>
  <c r="Z63" i="33"/>
  <c r="Z64" i="33"/>
  <c r="Z65" i="33"/>
  <c r="Z66" i="33"/>
  <c r="Z67" i="33"/>
  <c r="Z68" i="33"/>
  <c r="Z69" i="33"/>
  <c r="Z70" i="33"/>
  <c r="Z71" i="33"/>
  <c r="X47" i="33"/>
  <c r="X48" i="33"/>
  <c r="X49" i="33"/>
  <c r="X50" i="33"/>
  <c r="X51" i="33"/>
  <c r="X52" i="33"/>
  <c r="X53" i="33"/>
  <c r="X54" i="33"/>
  <c r="X55" i="33"/>
  <c r="X56" i="33"/>
  <c r="X57" i="33"/>
  <c r="X58" i="33"/>
  <c r="X59" i="33"/>
  <c r="X60" i="33"/>
  <c r="X61" i="33"/>
  <c r="X62" i="33"/>
  <c r="X63" i="33"/>
  <c r="X64" i="33"/>
  <c r="X65" i="33"/>
  <c r="X66" i="33"/>
  <c r="X67" i="33"/>
  <c r="X68" i="33"/>
  <c r="X69" i="33"/>
  <c r="X70" i="33"/>
  <c r="X71" i="33"/>
  <c r="V47" i="33"/>
  <c r="V48" i="33"/>
  <c r="V49" i="33"/>
  <c r="V50" i="33"/>
  <c r="V51" i="33"/>
  <c r="V52" i="33"/>
  <c r="V53" i="33"/>
  <c r="V54" i="33"/>
  <c r="V55" i="33"/>
  <c r="V56" i="33"/>
  <c r="V57" i="33"/>
  <c r="V58" i="33"/>
  <c r="V59" i="33"/>
  <c r="V60" i="33"/>
  <c r="V61" i="33"/>
  <c r="V62" i="33"/>
  <c r="V63" i="33"/>
  <c r="V64" i="33"/>
  <c r="V65" i="33"/>
  <c r="V66" i="33"/>
  <c r="V67" i="33"/>
  <c r="V68" i="33"/>
  <c r="V69" i="33"/>
  <c r="V70" i="33"/>
  <c r="V71" i="33"/>
  <c r="T47" i="33"/>
  <c r="T48" i="33"/>
  <c r="T49" i="33"/>
  <c r="T50" i="33"/>
  <c r="T51" i="33"/>
  <c r="T52" i="33"/>
  <c r="T53" i="33"/>
  <c r="T54" i="33"/>
  <c r="T55" i="33"/>
  <c r="T56" i="33"/>
  <c r="T57" i="33"/>
  <c r="T58" i="33"/>
  <c r="T59" i="33"/>
  <c r="T60" i="33"/>
  <c r="T61" i="33"/>
  <c r="T62" i="33"/>
  <c r="T63" i="33"/>
  <c r="T64" i="33"/>
  <c r="T65" i="33"/>
  <c r="T66" i="33"/>
  <c r="T67" i="33"/>
  <c r="T68" i="33"/>
  <c r="T69" i="33"/>
  <c r="T70" i="33"/>
  <c r="T71" i="33"/>
  <c r="R47" i="33"/>
  <c r="R48" i="33"/>
  <c r="R49" i="33"/>
  <c r="R50" i="33"/>
  <c r="R51" i="33"/>
  <c r="R52" i="33"/>
  <c r="R53" i="33"/>
  <c r="R54" i="33"/>
  <c r="R55" i="33"/>
  <c r="R56" i="33"/>
  <c r="R57" i="33"/>
  <c r="R58" i="33"/>
  <c r="R59" i="33"/>
  <c r="R60" i="33"/>
  <c r="R61" i="33"/>
  <c r="R62" i="33"/>
  <c r="R63" i="33"/>
  <c r="R64" i="33"/>
  <c r="R65" i="33"/>
  <c r="R66" i="33"/>
  <c r="R67" i="33"/>
  <c r="R68" i="33"/>
  <c r="R69" i="33"/>
  <c r="R70" i="33"/>
  <c r="R71" i="33"/>
  <c r="P47" i="33"/>
  <c r="P48" i="33"/>
  <c r="P49" i="33"/>
  <c r="P50" i="33"/>
  <c r="P51" i="33"/>
  <c r="P52" i="33"/>
  <c r="P53" i="33"/>
  <c r="P54" i="33"/>
  <c r="P55" i="33"/>
  <c r="P56" i="33"/>
  <c r="P57" i="33"/>
  <c r="P58" i="33"/>
  <c r="P59" i="33"/>
  <c r="P60" i="33"/>
  <c r="P61" i="33"/>
  <c r="P62" i="33"/>
  <c r="P63" i="33"/>
  <c r="P64" i="33"/>
  <c r="P65" i="33"/>
  <c r="P66" i="33"/>
  <c r="P67" i="33"/>
  <c r="P68" i="33"/>
  <c r="P69" i="33"/>
  <c r="P70" i="33"/>
  <c r="P71" i="33"/>
  <c r="N47" i="33"/>
  <c r="N48" i="33"/>
  <c r="N49" i="33"/>
  <c r="N50" i="33"/>
  <c r="N51" i="33"/>
  <c r="N52" i="33"/>
  <c r="N53" i="33"/>
  <c r="N54" i="33"/>
  <c r="N55" i="33"/>
  <c r="N56" i="33"/>
  <c r="N57" i="33"/>
  <c r="N58" i="33"/>
  <c r="N59" i="33"/>
  <c r="N60" i="33"/>
  <c r="N61" i="33"/>
  <c r="N62" i="33"/>
  <c r="N63" i="33"/>
  <c r="N64" i="33"/>
  <c r="N65" i="33"/>
  <c r="N66" i="33"/>
  <c r="N67" i="33"/>
  <c r="N68" i="33"/>
  <c r="N69" i="33"/>
  <c r="N70" i="33"/>
  <c r="N71" i="33"/>
  <c r="L47" i="33"/>
  <c r="L48" i="33"/>
  <c r="L49" i="33"/>
  <c r="L50" i="33"/>
  <c r="L51" i="33"/>
  <c r="L52" i="33"/>
  <c r="L53" i="33"/>
  <c r="L54" i="33"/>
  <c r="L55" i="33"/>
  <c r="L56" i="33"/>
  <c r="L57" i="33"/>
  <c r="L58" i="33"/>
  <c r="L59" i="33"/>
  <c r="L60" i="33"/>
  <c r="L61" i="33"/>
  <c r="L62" i="33"/>
  <c r="L63" i="33"/>
  <c r="L64" i="33"/>
  <c r="L65" i="33"/>
  <c r="L66" i="33"/>
  <c r="L67" i="33"/>
  <c r="L68" i="33"/>
  <c r="L69" i="33"/>
  <c r="L70" i="33"/>
  <c r="L71" i="33"/>
  <c r="J47" i="33"/>
  <c r="J48" i="33"/>
  <c r="J49" i="33"/>
  <c r="J50" i="33"/>
  <c r="J51" i="33"/>
  <c r="J52" i="33"/>
  <c r="J53" i="33"/>
  <c r="J54" i="33"/>
  <c r="J55" i="33"/>
  <c r="J56" i="33"/>
  <c r="J57" i="33"/>
  <c r="J58" i="33"/>
  <c r="J59" i="33"/>
  <c r="J60" i="33"/>
  <c r="J61" i="33"/>
  <c r="J62" i="33"/>
  <c r="J63" i="33"/>
  <c r="J64" i="33"/>
  <c r="J65" i="33"/>
  <c r="J66" i="33"/>
  <c r="J67" i="33"/>
  <c r="J68" i="33"/>
  <c r="J69" i="33"/>
  <c r="J70" i="33"/>
  <c r="J71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F47" i="33"/>
  <c r="F48" i="33"/>
  <c r="F49" i="33"/>
  <c r="F50" i="33"/>
  <c r="F51" i="33"/>
  <c r="F52" i="33"/>
  <c r="F53" i="33"/>
  <c r="F54" i="33"/>
  <c r="F55" i="33"/>
  <c r="F56" i="33"/>
  <c r="F57" i="33"/>
  <c r="F58" i="33"/>
  <c r="F59" i="33"/>
  <c r="F60" i="33"/>
  <c r="F61" i="33"/>
  <c r="F62" i="33"/>
  <c r="F63" i="33"/>
  <c r="F64" i="33"/>
  <c r="F65" i="33"/>
  <c r="F66" i="33"/>
  <c r="F67" i="33"/>
  <c r="F68" i="33"/>
  <c r="F69" i="33"/>
  <c r="F70" i="33"/>
  <c r="F71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Z46" i="33"/>
  <c r="X46" i="33"/>
  <c r="V46" i="33"/>
  <c r="T46" i="33"/>
  <c r="R46" i="33"/>
  <c r="P46" i="33"/>
  <c r="N46" i="33"/>
  <c r="L46" i="33"/>
  <c r="J46" i="33"/>
  <c r="H46" i="33"/>
  <c r="F46" i="33"/>
  <c r="D46" i="33"/>
  <c r="Y9" i="33"/>
  <c r="Y10" i="33"/>
  <c r="Y11" i="33"/>
  <c r="Y12" i="33"/>
  <c r="Y13" i="33"/>
  <c r="Y14" i="33"/>
  <c r="Y15" i="33"/>
  <c r="Y16" i="33"/>
  <c r="Y17" i="33"/>
  <c r="Y18" i="33"/>
  <c r="Y19" i="33"/>
  <c r="Y20" i="33"/>
  <c r="Y21" i="33"/>
  <c r="Y22" i="33"/>
  <c r="Y23" i="33"/>
  <c r="Y24" i="33"/>
  <c r="Y25" i="33"/>
  <c r="Y26" i="33"/>
  <c r="Y27" i="33"/>
  <c r="Y28" i="33"/>
  <c r="Y29" i="33"/>
  <c r="Y30" i="33"/>
  <c r="Y31" i="33"/>
  <c r="Y32" i="33"/>
  <c r="Y33" i="33"/>
  <c r="W9" i="33"/>
  <c r="W10" i="33"/>
  <c r="W11" i="33"/>
  <c r="W12" i="33"/>
  <c r="W13" i="33"/>
  <c r="W14" i="33"/>
  <c r="W15" i="33"/>
  <c r="W16" i="33"/>
  <c r="W17" i="33"/>
  <c r="W18" i="33"/>
  <c r="W19" i="33"/>
  <c r="W20" i="33"/>
  <c r="W21" i="33"/>
  <c r="W22" i="33"/>
  <c r="W23" i="33"/>
  <c r="W24" i="33"/>
  <c r="W25" i="33"/>
  <c r="W26" i="33"/>
  <c r="W27" i="33"/>
  <c r="W28" i="33"/>
  <c r="W29" i="33"/>
  <c r="W30" i="33"/>
  <c r="W31" i="33"/>
  <c r="W32" i="33"/>
  <c r="W33" i="33"/>
  <c r="U9" i="33"/>
  <c r="U10" i="33"/>
  <c r="U11" i="33"/>
  <c r="U12" i="33"/>
  <c r="U13" i="33"/>
  <c r="U14" i="33"/>
  <c r="U15" i="33"/>
  <c r="U16" i="33"/>
  <c r="U17" i="33"/>
  <c r="U18" i="33"/>
  <c r="U19" i="33"/>
  <c r="U20" i="33"/>
  <c r="U21" i="33"/>
  <c r="U22" i="33"/>
  <c r="U23" i="33"/>
  <c r="U24" i="33"/>
  <c r="U25" i="33"/>
  <c r="U26" i="33"/>
  <c r="U27" i="33"/>
  <c r="U28" i="33"/>
  <c r="U29" i="33"/>
  <c r="U30" i="33"/>
  <c r="U31" i="33"/>
  <c r="U32" i="33"/>
  <c r="U33" i="33"/>
  <c r="S9" i="33"/>
  <c r="S10" i="33"/>
  <c r="S11" i="33"/>
  <c r="S12" i="33"/>
  <c r="S13" i="33"/>
  <c r="S14" i="33"/>
  <c r="S15" i="33"/>
  <c r="S16" i="33"/>
  <c r="S17" i="33"/>
  <c r="S18" i="33"/>
  <c r="S19" i="33"/>
  <c r="S20" i="33"/>
  <c r="S21" i="33"/>
  <c r="S22" i="33"/>
  <c r="S23" i="33"/>
  <c r="S24" i="33"/>
  <c r="S25" i="33"/>
  <c r="S26" i="33"/>
  <c r="S27" i="33"/>
  <c r="S28" i="33"/>
  <c r="S29" i="33"/>
  <c r="S30" i="33"/>
  <c r="S31" i="33"/>
  <c r="S32" i="33"/>
  <c r="S33" i="33"/>
  <c r="Q9" i="33"/>
  <c r="Q10" i="33"/>
  <c r="Q11" i="33"/>
  <c r="Q12" i="33"/>
  <c r="Q13" i="33"/>
  <c r="Q14" i="33"/>
  <c r="Q15" i="33"/>
  <c r="Q16" i="33"/>
  <c r="Q17" i="33"/>
  <c r="Q18" i="33"/>
  <c r="Q19" i="33"/>
  <c r="Q20" i="33"/>
  <c r="Q21" i="33"/>
  <c r="Q22" i="33"/>
  <c r="Q23" i="33"/>
  <c r="Q24" i="33"/>
  <c r="Q25" i="33"/>
  <c r="Q26" i="33"/>
  <c r="Q27" i="33"/>
  <c r="Q28" i="33"/>
  <c r="Q29" i="33"/>
  <c r="Q30" i="33"/>
  <c r="Q31" i="33"/>
  <c r="Q32" i="33"/>
  <c r="Q33" i="33"/>
  <c r="O9" i="33"/>
  <c r="O10" i="33"/>
  <c r="O11" i="33"/>
  <c r="O12" i="33"/>
  <c r="O13" i="33"/>
  <c r="O14" i="33"/>
  <c r="O15" i="33"/>
  <c r="O16" i="33"/>
  <c r="O17" i="33"/>
  <c r="O18" i="33"/>
  <c r="O19" i="33"/>
  <c r="O20" i="33"/>
  <c r="O21" i="33"/>
  <c r="O22" i="33"/>
  <c r="O23" i="33"/>
  <c r="O24" i="33"/>
  <c r="O25" i="33"/>
  <c r="O26" i="33"/>
  <c r="O27" i="33"/>
  <c r="O28" i="33"/>
  <c r="O29" i="33"/>
  <c r="O30" i="33"/>
  <c r="O31" i="33"/>
  <c r="O32" i="33"/>
  <c r="O33" i="33"/>
  <c r="M9" i="33"/>
  <c r="M10" i="33"/>
  <c r="M11" i="33"/>
  <c r="M12" i="33"/>
  <c r="M13" i="33"/>
  <c r="M14" i="33"/>
  <c r="M15" i="33"/>
  <c r="M16" i="33"/>
  <c r="M17" i="33"/>
  <c r="M18" i="33"/>
  <c r="M19" i="33"/>
  <c r="M20" i="33"/>
  <c r="M21" i="33"/>
  <c r="M22" i="33"/>
  <c r="M23" i="33"/>
  <c r="M24" i="33"/>
  <c r="M25" i="33"/>
  <c r="M26" i="33"/>
  <c r="M27" i="33"/>
  <c r="M28" i="33"/>
  <c r="M29" i="33"/>
  <c r="M30" i="33"/>
  <c r="M31" i="33"/>
  <c r="M32" i="33"/>
  <c r="M33" i="33"/>
  <c r="K9" i="33"/>
  <c r="K10" i="33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31" i="33"/>
  <c r="K32" i="33"/>
  <c r="K33" i="33"/>
  <c r="I9" i="33"/>
  <c r="I10" i="33"/>
  <c r="I11" i="33"/>
  <c r="I12" i="33"/>
  <c r="I13" i="33"/>
  <c r="I14" i="33"/>
  <c r="I15" i="33"/>
  <c r="I16" i="33"/>
  <c r="I17" i="33"/>
  <c r="I18" i="33"/>
  <c r="I19" i="33"/>
  <c r="I20" i="33"/>
  <c r="I21" i="33"/>
  <c r="I22" i="33"/>
  <c r="I23" i="33"/>
  <c r="I24" i="33"/>
  <c r="I25" i="33"/>
  <c r="I26" i="33"/>
  <c r="I27" i="33"/>
  <c r="I28" i="33"/>
  <c r="I29" i="33"/>
  <c r="I30" i="33"/>
  <c r="I31" i="33"/>
  <c r="I32" i="33"/>
  <c r="I33" i="33"/>
  <c r="G9" i="33"/>
  <c r="G10" i="33"/>
  <c r="G11" i="33"/>
  <c r="G12" i="33"/>
  <c r="G13" i="33"/>
  <c r="G14" i="33"/>
  <c r="G15" i="33"/>
  <c r="G16" i="33"/>
  <c r="G17" i="33"/>
  <c r="G18" i="33"/>
  <c r="G19" i="33"/>
  <c r="G20" i="33"/>
  <c r="G21" i="33"/>
  <c r="G22" i="33"/>
  <c r="G23" i="33"/>
  <c r="G24" i="33"/>
  <c r="G25" i="33"/>
  <c r="G26" i="33"/>
  <c r="G27" i="33"/>
  <c r="G28" i="33"/>
  <c r="G29" i="33"/>
  <c r="G30" i="33"/>
  <c r="G31" i="33"/>
  <c r="G32" i="33"/>
  <c r="G33" i="33"/>
  <c r="E9" i="33"/>
  <c r="E10" i="33"/>
  <c r="E11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C9" i="33"/>
  <c r="C10" i="33"/>
  <c r="C11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C28" i="33"/>
  <c r="C29" i="33"/>
  <c r="C30" i="33"/>
  <c r="C31" i="33"/>
  <c r="C32" i="33"/>
  <c r="C33" i="33"/>
  <c r="Y8" i="33"/>
  <c r="W8" i="33"/>
  <c r="U8" i="33"/>
  <c r="S8" i="33"/>
  <c r="Q8" i="33"/>
  <c r="O8" i="33"/>
  <c r="M8" i="33"/>
  <c r="K8" i="33"/>
  <c r="I8" i="33"/>
  <c r="G8" i="33"/>
  <c r="E8" i="33"/>
  <c r="C8" i="33"/>
  <c r="AP46" i="32"/>
  <c r="AN46" i="32"/>
  <c r="AL46" i="32"/>
  <c r="AJ46" i="32"/>
  <c r="AH46" i="32"/>
  <c r="AF46" i="32"/>
  <c r="AD46" i="32"/>
  <c r="AB46" i="32"/>
  <c r="Z46" i="32"/>
  <c r="X46" i="32"/>
  <c r="V46" i="32"/>
  <c r="T46" i="32"/>
  <c r="R46" i="32"/>
  <c r="P46" i="32"/>
  <c r="N46" i="32"/>
  <c r="L46" i="32"/>
  <c r="J46" i="32"/>
  <c r="H46" i="32"/>
  <c r="F46" i="32"/>
  <c r="D46" i="32"/>
  <c r="AO9" i="32"/>
  <c r="AO10" i="32"/>
  <c r="AO11" i="32"/>
  <c r="AO12" i="32"/>
  <c r="AO13" i="32"/>
  <c r="AO14" i="32"/>
  <c r="AO15" i="32"/>
  <c r="AO16" i="32"/>
  <c r="AO17" i="32"/>
  <c r="AO18" i="32"/>
  <c r="AO19" i="32"/>
  <c r="AO20" i="32"/>
  <c r="AO21" i="32"/>
  <c r="AO22" i="32"/>
  <c r="AO23" i="32"/>
  <c r="AO24" i="32"/>
  <c r="AO25" i="32"/>
  <c r="AO26" i="32"/>
  <c r="AO27" i="32"/>
  <c r="AO28" i="32"/>
  <c r="AO29" i="32"/>
  <c r="AO30" i="32"/>
  <c r="AO31" i="32"/>
  <c r="AO32" i="32"/>
  <c r="AO33" i="32"/>
  <c r="AM9" i="32"/>
  <c r="AM10" i="32"/>
  <c r="AM11" i="32"/>
  <c r="AM12" i="32"/>
  <c r="AM13" i="32"/>
  <c r="AM14" i="32"/>
  <c r="AM15" i="32"/>
  <c r="AM16" i="32"/>
  <c r="AM17" i="32"/>
  <c r="AM18" i="32"/>
  <c r="AM19" i="32"/>
  <c r="AM20" i="32"/>
  <c r="AM21" i="32"/>
  <c r="AM22" i="32"/>
  <c r="AM23" i="32"/>
  <c r="AM24" i="32"/>
  <c r="AM25" i="32"/>
  <c r="AM26" i="32"/>
  <c r="AM27" i="32"/>
  <c r="AM28" i="32"/>
  <c r="AM29" i="32"/>
  <c r="AM30" i="32"/>
  <c r="AM31" i="32"/>
  <c r="AM32" i="32"/>
  <c r="AM33" i="32"/>
  <c r="AK9" i="32"/>
  <c r="AK10" i="32"/>
  <c r="AK11" i="32"/>
  <c r="AK12" i="32"/>
  <c r="AK13" i="32"/>
  <c r="AK14" i="32"/>
  <c r="AK15" i="32"/>
  <c r="AK16" i="32"/>
  <c r="AK17" i="32"/>
  <c r="AK18" i="32"/>
  <c r="AK19" i="32"/>
  <c r="AK20" i="32"/>
  <c r="AK21" i="32"/>
  <c r="AK22" i="32"/>
  <c r="AK23" i="32"/>
  <c r="AK24" i="32"/>
  <c r="AK25" i="32"/>
  <c r="AK26" i="32"/>
  <c r="AK27" i="32"/>
  <c r="AK28" i="32"/>
  <c r="AK29" i="32"/>
  <c r="AK30" i="32"/>
  <c r="AK31" i="32"/>
  <c r="AK32" i="32"/>
  <c r="AK33" i="32"/>
  <c r="AI9" i="32"/>
  <c r="AI10" i="32"/>
  <c r="AI11" i="32"/>
  <c r="AI12" i="32"/>
  <c r="AI13" i="32"/>
  <c r="AI14" i="32"/>
  <c r="AI15" i="32"/>
  <c r="AI16" i="32"/>
  <c r="AI17" i="32"/>
  <c r="AI18" i="32"/>
  <c r="AI19" i="32"/>
  <c r="AI20" i="32"/>
  <c r="AI21" i="32"/>
  <c r="AI22" i="32"/>
  <c r="AI23" i="32"/>
  <c r="AI24" i="32"/>
  <c r="AI25" i="32"/>
  <c r="AI26" i="32"/>
  <c r="AI27" i="32"/>
  <c r="AI28" i="32"/>
  <c r="AI29" i="32"/>
  <c r="AI30" i="32"/>
  <c r="AI31" i="32"/>
  <c r="AI32" i="32"/>
  <c r="AI33" i="32"/>
  <c r="AG9" i="32"/>
  <c r="AG10" i="32"/>
  <c r="AG11" i="32"/>
  <c r="AG12" i="32"/>
  <c r="AG13" i="32"/>
  <c r="AG14" i="32"/>
  <c r="AG15" i="32"/>
  <c r="AG16" i="32"/>
  <c r="AG17" i="32"/>
  <c r="AG18" i="32"/>
  <c r="AG19" i="32"/>
  <c r="AG20" i="32"/>
  <c r="AG21" i="32"/>
  <c r="AG22" i="32"/>
  <c r="AG23" i="32"/>
  <c r="AG24" i="32"/>
  <c r="AG25" i="32"/>
  <c r="AG26" i="32"/>
  <c r="AG27" i="32"/>
  <c r="AG28" i="32"/>
  <c r="AG29" i="32"/>
  <c r="AG30" i="32"/>
  <c r="AG31" i="32"/>
  <c r="AG32" i="32"/>
  <c r="AG33" i="32"/>
  <c r="AE9" i="32"/>
  <c r="AE10" i="32"/>
  <c r="AE11" i="32"/>
  <c r="AE12" i="32"/>
  <c r="AE13" i="32"/>
  <c r="AE14" i="32"/>
  <c r="AE15" i="32"/>
  <c r="AE16" i="32"/>
  <c r="AE17" i="32"/>
  <c r="AE18" i="32"/>
  <c r="AE19" i="32"/>
  <c r="AE20" i="32"/>
  <c r="AE21" i="32"/>
  <c r="AE22" i="32"/>
  <c r="AE23" i="32"/>
  <c r="AE24" i="32"/>
  <c r="AE25" i="32"/>
  <c r="AE26" i="32"/>
  <c r="AE27" i="32"/>
  <c r="AE28" i="32"/>
  <c r="AE29" i="32"/>
  <c r="AE30" i="32"/>
  <c r="AE31" i="32"/>
  <c r="AE32" i="32"/>
  <c r="AE33" i="32"/>
  <c r="AC9" i="32"/>
  <c r="AC10" i="32"/>
  <c r="AC11" i="32"/>
  <c r="AC12" i="32"/>
  <c r="AC13" i="32"/>
  <c r="AC14" i="32"/>
  <c r="AC15" i="32"/>
  <c r="AC16" i="32"/>
  <c r="AC17" i="32"/>
  <c r="AC18" i="32"/>
  <c r="AC19" i="32"/>
  <c r="AC20" i="32"/>
  <c r="AC21" i="32"/>
  <c r="AC22" i="32"/>
  <c r="AC23" i="32"/>
  <c r="AC24" i="32"/>
  <c r="AC25" i="32"/>
  <c r="AC26" i="32"/>
  <c r="AC27" i="32"/>
  <c r="AC28" i="32"/>
  <c r="AC29" i="32"/>
  <c r="AC30" i="32"/>
  <c r="AC31" i="32"/>
  <c r="AC32" i="32"/>
  <c r="AC33" i="32"/>
  <c r="AA9" i="32"/>
  <c r="AA10" i="32"/>
  <c r="AA11" i="32"/>
  <c r="AA12" i="32"/>
  <c r="AA13" i="32"/>
  <c r="AA14" i="32"/>
  <c r="AA15" i="32"/>
  <c r="AA16" i="32"/>
  <c r="AA17" i="32"/>
  <c r="AA18" i="32"/>
  <c r="AA19" i="32"/>
  <c r="AA20" i="32"/>
  <c r="AA21" i="32"/>
  <c r="AA22" i="32"/>
  <c r="AA23" i="32"/>
  <c r="AA24" i="32"/>
  <c r="AA25" i="32"/>
  <c r="AA26" i="32"/>
  <c r="AA27" i="32"/>
  <c r="AA28" i="32"/>
  <c r="AA29" i="32"/>
  <c r="AA30" i="32"/>
  <c r="AA31" i="32"/>
  <c r="AA32" i="32"/>
  <c r="AA33" i="32"/>
  <c r="Y9" i="32"/>
  <c r="Y10" i="32"/>
  <c r="Y11" i="32"/>
  <c r="Y12" i="32"/>
  <c r="Y13" i="32"/>
  <c r="Y14" i="32"/>
  <c r="Y15" i="32"/>
  <c r="Y16" i="32"/>
  <c r="Y17" i="32"/>
  <c r="Y18" i="32"/>
  <c r="Y19" i="32"/>
  <c r="Y20" i="32"/>
  <c r="Y21" i="32"/>
  <c r="Y22" i="32"/>
  <c r="Y23" i="32"/>
  <c r="Y24" i="32"/>
  <c r="Y25" i="32"/>
  <c r="Y26" i="32"/>
  <c r="Y27" i="32"/>
  <c r="Y28" i="32"/>
  <c r="Y29" i="32"/>
  <c r="Y30" i="32"/>
  <c r="Y31" i="32"/>
  <c r="Y32" i="32"/>
  <c r="Y33" i="32"/>
  <c r="W9" i="32"/>
  <c r="W10" i="32"/>
  <c r="W11" i="32"/>
  <c r="W12" i="32"/>
  <c r="W13" i="32"/>
  <c r="W14" i="32"/>
  <c r="W15" i="32"/>
  <c r="W16" i="32"/>
  <c r="W17" i="32"/>
  <c r="W18" i="32"/>
  <c r="W19" i="32"/>
  <c r="W20" i="32"/>
  <c r="W21" i="32"/>
  <c r="W22" i="32"/>
  <c r="W23" i="32"/>
  <c r="W24" i="32"/>
  <c r="W25" i="32"/>
  <c r="W26" i="32"/>
  <c r="W27" i="32"/>
  <c r="W28" i="32"/>
  <c r="W29" i="32"/>
  <c r="W30" i="32"/>
  <c r="W31" i="32"/>
  <c r="W32" i="32"/>
  <c r="W33" i="32"/>
  <c r="U9" i="32"/>
  <c r="U10" i="32"/>
  <c r="U11" i="32"/>
  <c r="U12" i="32"/>
  <c r="U13" i="32"/>
  <c r="U14" i="32"/>
  <c r="U15" i="32"/>
  <c r="U16" i="32"/>
  <c r="U17" i="32"/>
  <c r="U18" i="32"/>
  <c r="U19" i="32"/>
  <c r="U20" i="32"/>
  <c r="U21" i="32"/>
  <c r="U22" i="32"/>
  <c r="U23" i="32"/>
  <c r="U24" i="32"/>
  <c r="U25" i="32"/>
  <c r="U26" i="32"/>
  <c r="U27" i="32"/>
  <c r="U28" i="32"/>
  <c r="U29" i="32"/>
  <c r="U30" i="32"/>
  <c r="U31" i="32"/>
  <c r="U32" i="32"/>
  <c r="U33" i="32"/>
  <c r="S9" i="32"/>
  <c r="S10" i="32"/>
  <c r="S11" i="32"/>
  <c r="S12" i="32"/>
  <c r="S13" i="32"/>
  <c r="S14" i="32"/>
  <c r="S15" i="32"/>
  <c r="S16" i="32"/>
  <c r="S17" i="32"/>
  <c r="S18" i="32"/>
  <c r="S19" i="32"/>
  <c r="S20" i="32"/>
  <c r="S21" i="32"/>
  <c r="S22" i="32"/>
  <c r="S23" i="32"/>
  <c r="S24" i="32"/>
  <c r="S25" i="32"/>
  <c r="S26" i="32"/>
  <c r="S27" i="32"/>
  <c r="S28" i="32"/>
  <c r="S29" i="32"/>
  <c r="S30" i="32"/>
  <c r="S31" i="32"/>
  <c r="S32" i="32"/>
  <c r="S33" i="32"/>
  <c r="Q9" i="32"/>
  <c r="Q10" i="32"/>
  <c r="Q11" i="32"/>
  <c r="Q12" i="32"/>
  <c r="Q13" i="32"/>
  <c r="Q14" i="32"/>
  <c r="Q15" i="32"/>
  <c r="Q16" i="32"/>
  <c r="Q17" i="32"/>
  <c r="Q18" i="32"/>
  <c r="Q19" i="32"/>
  <c r="Q20" i="32"/>
  <c r="Q21" i="32"/>
  <c r="Q22" i="32"/>
  <c r="Q23" i="32"/>
  <c r="Q24" i="32"/>
  <c r="Q25" i="32"/>
  <c r="Q26" i="32"/>
  <c r="Q27" i="32"/>
  <c r="Q28" i="32"/>
  <c r="Q29" i="32"/>
  <c r="Q30" i="32"/>
  <c r="Q31" i="32"/>
  <c r="Q32" i="32"/>
  <c r="Q33" i="32"/>
  <c r="O9" i="32"/>
  <c r="O10" i="32"/>
  <c r="O11" i="32"/>
  <c r="O12" i="32"/>
  <c r="O13" i="32"/>
  <c r="O14" i="32"/>
  <c r="O15" i="32"/>
  <c r="O16" i="32"/>
  <c r="O17" i="32"/>
  <c r="O18" i="32"/>
  <c r="O19" i="32"/>
  <c r="O20" i="32"/>
  <c r="O21" i="32"/>
  <c r="O22" i="32"/>
  <c r="O23" i="32"/>
  <c r="O24" i="32"/>
  <c r="O25" i="32"/>
  <c r="O26" i="32"/>
  <c r="O27" i="32"/>
  <c r="O28" i="32"/>
  <c r="O29" i="32"/>
  <c r="O30" i="32"/>
  <c r="O31" i="32"/>
  <c r="O32" i="32"/>
  <c r="O33" i="32"/>
  <c r="M9" i="32"/>
  <c r="M10" i="32"/>
  <c r="M11" i="32"/>
  <c r="M12" i="32"/>
  <c r="M13" i="32"/>
  <c r="M14" i="32"/>
  <c r="M15" i="32"/>
  <c r="M16" i="32"/>
  <c r="M17" i="32"/>
  <c r="M18" i="32"/>
  <c r="M19" i="32"/>
  <c r="M20" i="32"/>
  <c r="M21" i="32"/>
  <c r="M22" i="32"/>
  <c r="M23" i="32"/>
  <c r="M24" i="32"/>
  <c r="M25" i="32"/>
  <c r="M26" i="32"/>
  <c r="M27" i="32"/>
  <c r="M28" i="32"/>
  <c r="M29" i="32"/>
  <c r="M30" i="32"/>
  <c r="M31" i="32"/>
  <c r="M32" i="32"/>
  <c r="M33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I9" i="32"/>
  <c r="I10" i="32"/>
  <c r="I11" i="32"/>
  <c r="I12" i="32"/>
  <c r="I13" i="32"/>
  <c r="I14" i="32"/>
  <c r="I15" i="32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I31" i="32"/>
  <c r="I32" i="32"/>
  <c r="I33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C9" i="32"/>
  <c r="C10" i="32"/>
  <c r="C11" i="32"/>
  <c r="C12" i="32"/>
  <c r="C13" i="32"/>
  <c r="C14" i="32"/>
  <c r="C15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1" i="32"/>
  <c r="C32" i="32"/>
  <c r="C33" i="32"/>
  <c r="AO8" i="32"/>
  <c r="AM8" i="32"/>
  <c r="AK8" i="32"/>
  <c r="AI8" i="32"/>
  <c r="AG8" i="32"/>
  <c r="AE8" i="32"/>
  <c r="AC8" i="32"/>
  <c r="AA8" i="32"/>
  <c r="Y8" i="32"/>
  <c r="W8" i="32"/>
  <c r="U8" i="32"/>
  <c r="S8" i="32"/>
  <c r="Q8" i="32"/>
  <c r="O8" i="32"/>
  <c r="M8" i="32"/>
  <c r="K8" i="32"/>
  <c r="I8" i="32"/>
  <c r="G8" i="32"/>
  <c r="E8" i="32"/>
  <c r="C8" i="32"/>
  <c r="AP73" i="32"/>
  <c r="AP74" i="32" s="1"/>
  <c r="AN73" i="32"/>
  <c r="AN74" i="32" s="1"/>
  <c r="AL73" i="32"/>
  <c r="AL74" i="32" s="1"/>
  <c r="AJ73" i="32"/>
  <c r="AJ74" i="32" s="1"/>
  <c r="AH73" i="32"/>
  <c r="AH74" i="32" s="1"/>
  <c r="AF73" i="32"/>
  <c r="AF74" i="32" s="1"/>
  <c r="AD73" i="32"/>
  <c r="AD74" i="32" s="1"/>
  <c r="AB73" i="32"/>
  <c r="AB74" i="32" s="1"/>
  <c r="Z73" i="32"/>
  <c r="Z74" i="32" s="1"/>
  <c r="X73" i="32"/>
  <c r="X74" i="32" s="1"/>
  <c r="V73" i="32"/>
  <c r="V74" i="32" s="1"/>
  <c r="T73" i="32"/>
  <c r="T74" i="32" s="1"/>
  <c r="R73" i="32"/>
  <c r="R74" i="32" s="1"/>
  <c r="P73" i="32"/>
  <c r="P74" i="32" s="1"/>
  <c r="N73" i="32"/>
  <c r="N74" i="32" s="1"/>
  <c r="L73" i="32"/>
  <c r="L74" i="32" s="1"/>
  <c r="J73" i="32"/>
  <c r="J74" i="32" s="1"/>
  <c r="H73" i="32"/>
  <c r="H74" i="32" s="1"/>
  <c r="F73" i="32"/>
  <c r="F74" i="32" s="1"/>
  <c r="D73" i="32"/>
  <c r="D74" i="32" s="1"/>
  <c r="D73" i="35" l="1"/>
  <c r="D74" i="35" s="1"/>
  <c r="S35" i="34"/>
  <c r="S36" i="34" s="1"/>
  <c r="AF73" i="34"/>
  <c r="AF74" i="34" s="1"/>
  <c r="K35" i="34"/>
  <c r="K36" i="34" s="1"/>
  <c r="Z73" i="33"/>
  <c r="Z74" i="33" s="1"/>
  <c r="E35" i="35"/>
  <c r="E36" i="35" s="1"/>
  <c r="U35" i="32"/>
  <c r="U36" i="32" s="1"/>
  <c r="I35" i="34"/>
  <c r="I36" i="34" s="1"/>
  <c r="Q35" i="34"/>
  <c r="Q36" i="34" s="1"/>
  <c r="Y35" i="34"/>
  <c r="Y36" i="34" s="1"/>
  <c r="AA35" i="34"/>
  <c r="AA36" i="34" s="1"/>
  <c r="AC35" i="34"/>
  <c r="AC36" i="34" s="1"/>
  <c r="O35" i="35"/>
  <c r="O36" i="35" s="1"/>
  <c r="W35" i="35"/>
  <c r="W36" i="35" s="1"/>
  <c r="W35" i="34"/>
  <c r="W36" i="34" s="1"/>
  <c r="U35" i="34"/>
  <c r="U36" i="34" s="1"/>
  <c r="O35" i="34"/>
  <c r="O36" i="34" s="1"/>
  <c r="M35" i="34"/>
  <c r="M36" i="34" s="1"/>
  <c r="G35" i="34"/>
  <c r="G36" i="34" s="1"/>
  <c r="E35" i="34"/>
  <c r="E36" i="34" s="1"/>
  <c r="W35" i="33"/>
  <c r="W36" i="33" s="1"/>
  <c r="Z73" i="35"/>
  <c r="Z74" i="35" s="1"/>
  <c r="P73" i="35"/>
  <c r="P74" i="35" s="1"/>
  <c r="X73" i="34"/>
  <c r="X74" i="34" s="1"/>
  <c r="AB73" i="34"/>
  <c r="AB74" i="34" s="1"/>
  <c r="I35" i="32"/>
  <c r="I36" i="32" s="1"/>
  <c r="Q35" i="32"/>
  <c r="Q36" i="32" s="1"/>
  <c r="S35" i="32"/>
  <c r="S36" i="32" s="1"/>
  <c r="AI35" i="32"/>
  <c r="AI36" i="32" s="1"/>
  <c r="P73" i="33"/>
  <c r="P74" i="33" s="1"/>
  <c r="AE35" i="34"/>
  <c r="AE36" i="34" s="1"/>
  <c r="C35" i="35"/>
  <c r="C36" i="35" s="1"/>
  <c r="K35" i="35"/>
  <c r="K36" i="35" s="1"/>
  <c r="S35" i="35"/>
  <c r="S36" i="35" s="1"/>
  <c r="AA35" i="35"/>
  <c r="AA36" i="35" s="1"/>
  <c r="H73" i="35"/>
  <c r="H74" i="35" s="1"/>
  <c r="X73" i="35"/>
  <c r="X74" i="35" s="1"/>
  <c r="AJ73" i="35"/>
  <c r="AJ74" i="35" s="1"/>
  <c r="R73" i="35"/>
  <c r="R74" i="35" s="1"/>
  <c r="AM35" i="32"/>
  <c r="AM36" i="32" s="1"/>
  <c r="D73" i="33"/>
  <c r="D74" i="33" s="1"/>
  <c r="G35" i="35"/>
  <c r="G36" i="35" s="1"/>
  <c r="L73" i="35"/>
  <c r="L74" i="35" s="1"/>
  <c r="AB73" i="35"/>
  <c r="AB74" i="35" s="1"/>
  <c r="V73" i="35"/>
  <c r="V74" i="35" s="1"/>
  <c r="AD73" i="35"/>
  <c r="AD74" i="35" s="1"/>
  <c r="AK35" i="32"/>
  <c r="AK36" i="32" s="1"/>
  <c r="AG35" i="32"/>
  <c r="AG36" i="32" s="1"/>
  <c r="K35" i="32"/>
  <c r="K36" i="32" s="1"/>
  <c r="Q35" i="33"/>
  <c r="Q36" i="33" s="1"/>
  <c r="L73" i="33"/>
  <c r="L74" i="33" s="1"/>
  <c r="N73" i="33"/>
  <c r="N74" i="33" s="1"/>
  <c r="T73" i="33"/>
  <c r="T74" i="33" s="1"/>
  <c r="V73" i="33"/>
  <c r="V74" i="33" s="1"/>
  <c r="Y35" i="35"/>
  <c r="Y36" i="35" s="1"/>
  <c r="M35" i="35"/>
  <c r="M36" i="35" s="1"/>
  <c r="Q35" i="35"/>
  <c r="Q36" i="35" s="1"/>
  <c r="U35" i="35"/>
  <c r="U36" i="35" s="1"/>
  <c r="AC35" i="35"/>
  <c r="AC36" i="35" s="1"/>
  <c r="F73" i="35"/>
  <c r="F74" i="35" s="1"/>
  <c r="N73" i="35"/>
  <c r="N74" i="35" s="1"/>
  <c r="H73" i="33"/>
  <c r="H74" i="33" s="1"/>
  <c r="E35" i="32"/>
  <c r="E36" i="32" s="1"/>
  <c r="M35" i="32"/>
  <c r="M36" i="32" s="1"/>
  <c r="C35" i="33"/>
  <c r="C36" i="33" s="1"/>
  <c r="K35" i="33"/>
  <c r="K36" i="33" s="1"/>
  <c r="S35" i="33"/>
  <c r="S36" i="33" s="1"/>
  <c r="G35" i="32"/>
  <c r="G36" i="32" s="1"/>
  <c r="O35" i="32"/>
  <c r="O36" i="32" s="1"/>
  <c r="W35" i="32"/>
  <c r="W36" i="32" s="1"/>
  <c r="E35" i="33"/>
  <c r="E36" i="33" s="1"/>
  <c r="M35" i="33"/>
  <c r="M36" i="33" s="1"/>
  <c r="U35" i="33"/>
  <c r="U36" i="33" s="1"/>
  <c r="F73" i="33"/>
  <c r="F74" i="33" s="1"/>
  <c r="Y35" i="32"/>
  <c r="Y36" i="32" s="1"/>
  <c r="AC35" i="32"/>
  <c r="AC36" i="32" s="1"/>
  <c r="AO35" i="32"/>
  <c r="AO36" i="32" s="1"/>
  <c r="G35" i="33"/>
  <c r="G36" i="33" s="1"/>
  <c r="O35" i="33"/>
  <c r="O36" i="33" s="1"/>
  <c r="X73" i="33"/>
  <c r="X74" i="33" s="1"/>
  <c r="AA35" i="32"/>
  <c r="AA36" i="32" s="1"/>
  <c r="AE35" i="32"/>
  <c r="AE36" i="32" s="1"/>
  <c r="I35" i="33"/>
  <c r="I36" i="33" s="1"/>
  <c r="Y35" i="33"/>
  <c r="Y36" i="33" s="1"/>
  <c r="J73" i="33"/>
  <c r="J74" i="33" s="1"/>
  <c r="R73" i="33"/>
  <c r="R74" i="33" s="1"/>
  <c r="H73" i="34"/>
  <c r="H74" i="34" s="1"/>
  <c r="P73" i="34"/>
  <c r="P74" i="34" s="1"/>
  <c r="I35" i="35"/>
  <c r="I36" i="35" s="1"/>
  <c r="T73" i="35"/>
  <c r="T74" i="35" s="1"/>
  <c r="C35" i="34"/>
  <c r="C36" i="34" s="1"/>
  <c r="J73" i="34"/>
  <c r="J74" i="34" s="1"/>
  <c r="R73" i="34"/>
  <c r="R74" i="34" s="1"/>
  <c r="Z73" i="34"/>
  <c r="Z74" i="34" s="1"/>
  <c r="D73" i="34"/>
  <c r="D74" i="34" s="1"/>
  <c r="L73" i="34"/>
  <c r="L74" i="34" s="1"/>
  <c r="T73" i="34"/>
  <c r="T74" i="34" s="1"/>
  <c r="J73" i="35"/>
  <c r="J74" i="35" s="1"/>
  <c r="F73" i="34"/>
  <c r="F74" i="34" s="1"/>
  <c r="N73" i="34"/>
  <c r="N74" i="34" s="1"/>
  <c r="V73" i="34"/>
  <c r="V74" i="34" s="1"/>
  <c r="AD73" i="34"/>
  <c r="AD74" i="34" s="1"/>
  <c r="AI35" i="35"/>
  <c r="AI36" i="35" s="1"/>
  <c r="C35" i="32"/>
  <c r="C36" i="32" s="1"/>
  <c r="AM9" i="30" l="1"/>
  <c r="AN9" i="30" s="1"/>
  <c r="AM10" i="30"/>
  <c r="AN10" i="30" s="1"/>
  <c r="AM11" i="30"/>
  <c r="AN11" i="30" s="1"/>
  <c r="AM12" i="30"/>
  <c r="AN12" i="30" s="1"/>
  <c r="AM13" i="30"/>
  <c r="AN13" i="30" s="1"/>
  <c r="AM14" i="30"/>
  <c r="AN14" i="30" s="1"/>
  <c r="AM15" i="30"/>
  <c r="AN15" i="30" s="1"/>
  <c r="AM16" i="30"/>
  <c r="AN16" i="30" s="1"/>
  <c r="AM17" i="30"/>
  <c r="AN17" i="30" s="1"/>
  <c r="AM18" i="30"/>
  <c r="AN18" i="30" s="1"/>
  <c r="AM19" i="30"/>
  <c r="AN19" i="30" s="1"/>
  <c r="AM20" i="30"/>
  <c r="AN20" i="30" s="1"/>
  <c r="AM21" i="30"/>
  <c r="AN21" i="30" s="1"/>
  <c r="AM22" i="30"/>
  <c r="AN22" i="30" s="1"/>
  <c r="AM23" i="30"/>
  <c r="AN23" i="30" s="1"/>
  <c r="AM24" i="30"/>
  <c r="AN24" i="30" s="1"/>
  <c r="AM25" i="30"/>
  <c r="AN25" i="30" s="1"/>
  <c r="AM26" i="30"/>
  <c r="AM27" i="30"/>
  <c r="AN27" i="30" s="1"/>
  <c r="AM28" i="30"/>
  <c r="AN28" i="30" s="1"/>
  <c r="AM29" i="30"/>
  <c r="AN29" i="30" s="1"/>
  <c r="AM30" i="30"/>
  <c r="AN30" i="30" s="1"/>
  <c r="AM8" i="30"/>
  <c r="AK9" i="30"/>
  <c r="AK10" i="30"/>
  <c r="AL10" i="30" s="1"/>
  <c r="AK11" i="30"/>
  <c r="AL11" i="30" s="1"/>
  <c r="AK12" i="30"/>
  <c r="AL12" i="30" s="1"/>
  <c r="AK13" i="30"/>
  <c r="AL13" i="30" s="1"/>
  <c r="AK14" i="30"/>
  <c r="AL14" i="30" s="1"/>
  <c r="AK15" i="30"/>
  <c r="AL15" i="30" s="1"/>
  <c r="AK16" i="30"/>
  <c r="AL16" i="30" s="1"/>
  <c r="AK17" i="30"/>
  <c r="AL17" i="30" s="1"/>
  <c r="AK18" i="30"/>
  <c r="AL18" i="30" s="1"/>
  <c r="AK19" i="30"/>
  <c r="AL19" i="30" s="1"/>
  <c r="AK20" i="30"/>
  <c r="AL20" i="30" s="1"/>
  <c r="AK21" i="30"/>
  <c r="AL21" i="30" s="1"/>
  <c r="AK22" i="30"/>
  <c r="AL22" i="30" s="1"/>
  <c r="AK23" i="30"/>
  <c r="AL23" i="30" s="1"/>
  <c r="AK24" i="30"/>
  <c r="AL24" i="30" s="1"/>
  <c r="AK25" i="30"/>
  <c r="AL25" i="30" s="1"/>
  <c r="AK26" i="30"/>
  <c r="AL26" i="30" s="1"/>
  <c r="AK27" i="30"/>
  <c r="AL27" i="30" s="1"/>
  <c r="AK28" i="30"/>
  <c r="AL28" i="30" s="1"/>
  <c r="AK29" i="30"/>
  <c r="AL29" i="30" s="1"/>
  <c r="AK30" i="30"/>
  <c r="AL30" i="30" s="1"/>
  <c r="AK8" i="30"/>
  <c r="AF32" i="30"/>
  <c r="AF33" i="30" s="1"/>
  <c r="AF38" i="30" s="1"/>
  <c r="AE32" i="30"/>
  <c r="AE33" i="30" s="1"/>
  <c r="AE38" i="30" s="1"/>
  <c r="AD32" i="30"/>
  <c r="AD33" i="30" s="1"/>
  <c r="AD38" i="30" s="1"/>
  <c r="AC32" i="30"/>
  <c r="AC33" i="30" s="1"/>
  <c r="AC38" i="30" s="1"/>
  <c r="AN26" i="30" l="1"/>
  <c r="AN32" i="30"/>
  <c r="AL9" i="30"/>
  <c r="AL32" i="30"/>
  <c r="AN8" i="30"/>
  <c r="AL8" i="30"/>
  <c r="E31" i="31" l="1"/>
  <c r="E37" i="31"/>
</calcChain>
</file>

<file path=xl/sharedStrings.xml><?xml version="1.0" encoding="utf-8"?>
<sst xmlns="http://schemas.openxmlformats.org/spreadsheetml/2006/main" count="611" uniqueCount="177">
  <si>
    <t>Диагностика педагогического процесса</t>
  </si>
  <si>
    <t>Образовательная область "Художественно-эстетическое развитие"</t>
  </si>
  <si>
    <t>№ п/п</t>
  </si>
  <si>
    <t>ФИО ребенка</t>
  </si>
  <si>
    <t>май</t>
  </si>
  <si>
    <t>сент</t>
  </si>
  <si>
    <t>Изобразительное искусство</t>
  </si>
  <si>
    <t>Художественная литература</t>
  </si>
  <si>
    <t>Музыка</t>
  </si>
  <si>
    <t>уровень</t>
  </si>
  <si>
    <t>Продуктивная деятельности и детское творчество</t>
  </si>
  <si>
    <t>Рисование</t>
  </si>
  <si>
    <t>Аппликация</t>
  </si>
  <si>
    <t>Лепка</t>
  </si>
  <si>
    <t xml:space="preserve">Конструирование </t>
  </si>
  <si>
    <t xml:space="preserve">Восприятие </t>
  </si>
  <si>
    <t>Пение</t>
  </si>
  <si>
    <t>Муз.-ритм. движ.</t>
  </si>
  <si>
    <t>Игра на ДМИ</t>
  </si>
  <si>
    <t>сент/балл</t>
  </si>
  <si>
    <t>май/балл</t>
  </si>
  <si>
    <t>Итоговый показатель по группе по критерию (среднее значение)</t>
  </si>
  <si>
    <t>Итоговый показатель по образовательной области по каждому ребенку (среднее значение)</t>
  </si>
  <si>
    <t>Итоговый показатель по образовательной области по группе</t>
  </si>
  <si>
    <t>Итоговый показатель по группе по критерию (уровень)</t>
  </si>
  <si>
    <t xml:space="preserve">Итоговый показатель по группе по разделу </t>
  </si>
  <si>
    <r>
      <t>Знает и называет музыкальные инструменты,  композиторов, жанры музыки</t>
    </r>
    <r>
      <rPr>
        <sz val="16"/>
        <color rgb="FFC00000"/>
        <rFont val="Times New Roman"/>
        <family val="1"/>
        <charset val="204"/>
      </rPr>
      <t>*</t>
    </r>
  </si>
  <si>
    <t>(5-6 лет)</t>
  </si>
  <si>
    <t>Имеет представления о декоративно-прикладном искусстве разных видов (игрушки, утварь, одежда,
предметы быта) и разных областей России; технологии изготовления, назначение,
особенностях.</t>
  </si>
  <si>
    <t>Имеет представления о жанрах живописи: натюрморт, пейзаж, автопортрет,
жанровая живопись</t>
  </si>
  <si>
    <t>Умеет изображать предметы на близком, среднем и дальнем планах, рисовать линию горизонта</t>
  </si>
  <si>
    <t>Умеет создавать новые цветовые тона и оттенки путем составления, разбавления водой или разбеливания</t>
  </si>
  <si>
    <t>Умеет применять разнообразные изобразительные материалы и
инструменты (сангина, пастель, мелки, акварель, тушь, перо, палитра, кисти разных
размеров, гелевые ручки, витражные краски, уголь, фломастеры).</t>
  </si>
  <si>
    <r>
      <t>Экспериментирует с художественными инструментами,  материалами с целью "открытия" их свойств и способов создания художественных образов</t>
    </r>
    <r>
      <rPr>
        <sz val="16"/>
        <color rgb="FFC00000"/>
        <rFont val="Times New Roman"/>
        <family val="1"/>
        <charset val="204"/>
      </rPr>
      <t>*</t>
    </r>
  </si>
  <si>
    <t>Владеет техниками симметричного, ажурного вырезания</t>
  </si>
  <si>
    <t>Владаеет разнообразными способами прикрепления деталей на фон, получения объемной аппликации.</t>
  </si>
  <si>
    <t>Умеет  лепить  объемные и рельефные изображения; 
передавать фактуру, сглаживать поверхность предмета; вылепливать мелкие детали.</t>
  </si>
  <si>
    <t>Использует в лепке  разные инструменты: стеки, штампы, постамент</t>
  </si>
  <si>
    <t>Умеет создавать постройки по заданным теме, условиям, самостоятельному замыслу, схемам, моделям.</t>
  </si>
  <si>
    <t>Освоил  способы конструирования из бумаги, приемы оригами.</t>
  </si>
  <si>
    <t>Активно и творчески проявляет себя в разных видах художественной
деятельности, в сочинении загадок, сказок</t>
  </si>
  <si>
    <t>Ребенок проявляет стремление к постоянному общению с книгой.</t>
  </si>
  <si>
    <t>Знает фамилии 3—4-х писателей, названия их произведений, отдельные факты
биографии.</t>
  </si>
  <si>
    <t>Может петь в сопровождении музыкального инструмента и без него, самостоятельно инсценирует песни, хороводы</t>
  </si>
  <si>
    <t>Умеет выполнять танцевальные движения: (поочередное выбрасывание ног в прыжке, выставление ноги на пятку в полуприседе, шаг с продвижением вперед и в кружении)</t>
  </si>
  <si>
    <t>Может ритмично двигаться под музыку</t>
  </si>
  <si>
    <t>Умеет играть мелодии на металлофоне мелодии попевок, несложных песенок</t>
  </si>
  <si>
    <t>Образовательная область "Социально-коммуникативное развитие"</t>
  </si>
  <si>
    <t>Развитие социальных представлений о мире людей, нормах взаимоотношений со взрослыми и сверстниками, эмоций и самосознания</t>
  </si>
  <si>
    <t>Развитие игровой деятельности</t>
  </si>
  <si>
    <t>Ребёнок осваивает опыт безопасного поведения в окружающем мире</t>
  </si>
  <si>
    <t>Развиваем ценностное отношение к труду</t>
  </si>
  <si>
    <t>Взаимоотношения</t>
  </si>
  <si>
    <t>Семья</t>
  </si>
  <si>
    <t>Сюжетно-ролевая игра</t>
  </si>
  <si>
    <t>Дидактические и развивающие игры</t>
  </si>
  <si>
    <t>Труд взрослых и рукотворный мир</t>
  </si>
  <si>
    <t>Самообслуживание и детский труд</t>
  </si>
  <si>
    <t xml:space="preserve">Самостоятельно  называет свою роль до начала игры, обращается к партнеру
по имени игрового персонажа. </t>
  </si>
  <si>
    <t>Самостоятельн создает игровую обстановку с учетом темы игры и
воображаемой ситуации</t>
  </si>
  <si>
    <t>Сознательно принимает  игровую задачу, выполнять игровые
действия по правилам, соблюдает очередность действий, проявляет
выдержку.
выдержку.</t>
  </si>
  <si>
    <t>Умеет принимать общую цель, договариваться о
способах деятельности и материалах, в процессе общего дела быть внимательными
друг к другу</t>
  </si>
  <si>
    <t>Использует культурные форм общения, говорит приветливо, не перебивает говорящего</t>
  </si>
  <si>
    <t>Знает некоторые семейные традиции, любимые занятия
членов семьи.</t>
  </si>
  <si>
    <t>Знает и называет конкретные профессии и взаимосвязи
между ними, содержание труда в соответствии с общей структурой трудового
процесса</t>
  </si>
  <si>
    <t>Бережно относится к предметному миру как результату труда взрослых,
стремится участвовать в труде взрослых</t>
  </si>
  <si>
    <t>Самостоятелен, инициативен в самообслуживании</t>
  </si>
  <si>
    <t>Освоил трудовые процессы, обеспечивающие
возможность с небольшой помощью взрослого заботиться о своей одежде и обуви</t>
  </si>
  <si>
    <t>Может привести примеры правильного поведения в отдельных опасных ситуациях,
установить связи между неправильными действиями и их последствиями для жизни</t>
  </si>
  <si>
    <t>Соблюдает правила безопасного поведения в различных ситуациях</t>
  </si>
  <si>
    <t>Образовательная область "Речевое  развитие"</t>
  </si>
  <si>
    <t>( 5 -6 лет)</t>
  </si>
  <si>
    <t xml:space="preserve">                                                                                                   Развитие речи</t>
  </si>
  <si>
    <t>Обучение грамоте</t>
  </si>
  <si>
    <t>Знакомство с книжной культурой, детской литературой</t>
  </si>
  <si>
    <t>*Звуковая культура речи</t>
  </si>
  <si>
    <t>Связная речь</t>
  </si>
  <si>
    <t>Грамматическая правильность речи</t>
  </si>
  <si>
    <t>Обогащение активного словаря</t>
  </si>
  <si>
    <t>Звукопроизношение</t>
  </si>
  <si>
    <t>Словопроизношение</t>
  </si>
  <si>
    <t>Выразительность речи</t>
  </si>
  <si>
    <t>С помощью воспитателя определяет и воспроизводит логику описательного рассказа; в
описательных рассказах о предметах, объектах и явлениях природы использует
прилагательные и наречия</t>
  </si>
  <si>
    <t>Проявляет  интерес к самостоятельному сочинению, созданию разнообразных
видов творческих рассказов</t>
  </si>
  <si>
    <t>Поддерживает беседу, высказывает свою точку зрения, согласие/ несогласие, использует все части речи.</t>
  </si>
  <si>
    <t xml:space="preserve">Грамматически правильно использует  в речи слова, имеющие
только множественное или только единственное число (ножницы, очки), глаголы
«одеть» и «надеть»,
несклоняемые существительные (метро, пальто, пианино, эскимо) </t>
  </si>
  <si>
    <t xml:space="preserve">Образовывает слова, пользуясь суффиксами (учитель, строитель, спасатель; солонка,
масленка), приставками (подснежник, подосиновик).
</t>
  </si>
  <si>
    <t xml:space="preserve"> Имеет богатый словарный запас. Безошибочно пользуется обобщающими
словами и понятиями.
</t>
  </si>
  <si>
    <t xml:space="preserve">Объединяет предметы  в группы по
существенным признакам (посуда, мебель, одежда, обувь, головные уборы, постельные
принадлежности, транспорт, домашние животные, дикие звери, овощи, фрукты)
. 
 </t>
  </si>
  <si>
    <t>Знает  термины «слово», «звук», «буква», «предложение», «гласный и согласный звуки» .
Правильно понимает и использует их</t>
  </si>
  <si>
    <t>Владеет всеми  средствами звукового анализа слов, определяет основные
качественные характеристики звуков в слове (гласный — согласный,) место звука в слове</t>
  </si>
  <si>
    <t>Составляет  предложения по живой модели;
определяет количество и последовательность слов в предложении.</t>
  </si>
  <si>
    <t>Пересказывает  литературные произведения самостоятельно по ролям, по частям,
правильно передавая идею и содержание, пользуется  прямой и косвенной речью.</t>
  </si>
  <si>
    <t xml:space="preserve">Различает основные жанры: стихотворение, сказка, рассказ, имеет
представления о некоторых их особенностях.
</t>
  </si>
  <si>
    <t>Упражняется в чистом звукопроизношении в процессе повседневного речевого общения
и при звуковом анализе слов</t>
  </si>
  <si>
    <t xml:space="preserve">Замечает речевые ошибки сверстников, доброжелательно исправляет их.
</t>
  </si>
  <si>
    <t xml:space="preserve">Использует средства интонационной выразительности
при чтении стихов, пересказе литературных произведений, в процессе общения
(самостоятельное изменение темпа, ритма речи, силы и тембра голоса в зависимости от
содержания).
</t>
  </si>
  <si>
    <t>Образовательная область "Познавательное развитие"</t>
  </si>
  <si>
    <t>(5 -6 лет)</t>
  </si>
  <si>
    <t>Развитие сенсорной культуры</t>
  </si>
  <si>
    <t xml:space="preserve">Живая  природа
</t>
  </si>
  <si>
    <t xml:space="preserve">Неживая природа,
</t>
  </si>
  <si>
    <t xml:space="preserve">Рост и развитие и
размножение животных
и растений
</t>
  </si>
  <si>
    <t>Человек  как представитель живого на Земле</t>
  </si>
  <si>
    <t>Цвет</t>
  </si>
  <si>
    <t>Форма</t>
  </si>
  <si>
    <t>Сохранение количества и величины. Последовательность действий.</t>
  </si>
  <si>
    <t>Свойства и отношения</t>
  </si>
  <si>
    <t>Числа и цифры</t>
  </si>
  <si>
    <t xml:space="preserve">Умеет сравнивать растения и животных по разным основаниям, относит их к определенным группам (деревья, рыбы, птицы, звери,
насекомые) по признакам сходства.
</t>
  </si>
  <si>
    <t>Знает  о неживой природе как среде обитания животных и растений, ее особенности (состав, качества и свойства).</t>
  </si>
  <si>
    <t xml:space="preserve">Устанавливает последовательность сезонных изменений в природе (смена
условий в неживой природе влечет изменения в жизни растений, птиц животных) и в жизни людей.
</t>
  </si>
  <si>
    <t xml:space="preserve">Устанавливает стадии роста и развития хорошо знакомых детям
животных и растений, яркие изменения внешнего вида и повадок детенышей
животных в процессе роста.
</t>
  </si>
  <si>
    <t xml:space="preserve">Осознанно применяет правила при взаимодействии с растениями и
животными при осуществлении различной деятельности.
</t>
  </si>
  <si>
    <t xml:space="preserve">Различает и называет все цвета спектра, ахроматические цвета чёрный белый, серый), оттенки цветов, 3-5 тонов цвета, тёплые и холодные оттенки. </t>
  </si>
  <si>
    <t xml:space="preserve">Различает геометрические фигуры (круг, квадрат, овал,
прямоугольник, треугольник, ромб, трапеция).
</t>
  </si>
  <si>
    <t xml:space="preserve">Воссоздаёт
фигуры из частей и делит фигуры на части.*
</t>
  </si>
  <si>
    <t xml:space="preserve">Проявляет умения устанавливать простейшие зависимости между
объектами: сохранения и изменения.
</t>
  </si>
  <si>
    <t xml:space="preserve">Умеет выделять (с помощью взрослого) структуру плоских геометрических фигур (стороны, углы, вершины).
</t>
  </si>
  <si>
    <t xml:space="preserve">Умеет измерять (длину, ширину, высоту) мерками разного размера,
фиксировать результаты числом и цифрой.
</t>
  </si>
  <si>
    <t>Умеет сравнивать предметы, выделять 3-5 признака
сходства и отличия, группировать предметы по разным основаниям.*</t>
  </si>
  <si>
    <t xml:space="preserve">Умеет увеличивать и уменьшать числа на один, два, присчитывать и отсчитывать по одному,
знают состав чисел из двух меньших.*
</t>
  </si>
  <si>
    <t xml:space="preserve">Умеет пользоваться числами и цифрами для обозначения
количества и результата сравнения в пределах первого десятка.
</t>
  </si>
  <si>
    <t>Развитие кругозора и познавательно- исследовательской деятельности в природе (мир природы)</t>
  </si>
  <si>
    <t>Развитие элементарных математических представлений</t>
  </si>
  <si>
    <t>Образовательная область "Физическое развитие"</t>
  </si>
  <si>
    <t>Растим детей активными, ловкими, жизнерадостными</t>
  </si>
  <si>
    <t>Приобщаем к здоровому образу жизни</t>
  </si>
  <si>
    <r>
      <t>Плавание</t>
    </r>
    <r>
      <rPr>
        <b/>
        <sz val="16"/>
        <color rgb="FFC00000"/>
        <rFont val="Symbol"/>
        <family val="1"/>
        <charset val="2"/>
      </rPr>
      <t>*</t>
    </r>
  </si>
  <si>
    <t xml:space="preserve">Челночный бег
</t>
  </si>
  <si>
    <t>Гибкость</t>
  </si>
  <si>
    <t xml:space="preserve">Прыжок в длину с места
</t>
  </si>
  <si>
    <t>Метание набивного мяча</t>
  </si>
  <si>
    <t>Ловкость</t>
  </si>
  <si>
    <t>Погружение с выдохом  в воду</t>
  </si>
  <si>
    <t>Скольжение  на груди 
и на спине</t>
  </si>
  <si>
    <t>Скольжение на груди и на 
спине с работой ног и рук</t>
  </si>
  <si>
    <t>Знает равила здорового образа жизни, полезные  и вредные для здоровья привычки.</t>
  </si>
  <si>
    <t>Лежание 
на воде</t>
  </si>
  <si>
    <t>Знает признаки здоровья и нездоровья человека, особенности самочувствия,
настроения и поведения здорового человека.</t>
  </si>
  <si>
    <t>Результаты диагностики педагогического процесса по образовательной области "Физическое развитие" (5-6 лет)</t>
  </si>
  <si>
    <t>Знает особенности жизни живых существ в определенной среде обитания</t>
  </si>
  <si>
    <r>
      <t>"Наш дом природа"</t>
    </r>
    <r>
      <rPr>
        <b/>
        <sz val="16"/>
        <color rgb="FFFF0000"/>
        <rFont val="Times New Roman"/>
        <family val="1"/>
        <charset val="204"/>
      </rPr>
      <t>*</t>
    </r>
  </si>
  <si>
    <t>Высокий уровень (сентябрь)</t>
  </si>
  <si>
    <t>Средний уровень (сентябрь)</t>
  </si>
  <si>
    <t>Низкий уровень (сентябрь)</t>
  </si>
  <si>
    <t>Высокий уровень (май)</t>
  </si>
  <si>
    <t>Средний уровень (май)</t>
  </si>
  <si>
    <t>Низкий уровень (май)</t>
  </si>
  <si>
    <t xml:space="preserve">Итоговый показатель по образовательной области </t>
  </si>
  <si>
    <t>Результат (по детям по образовательной области) сентябрь</t>
  </si>
  <si>
    <t>Уровень</t>
  </si>
  <si>
    <t>Кол-во детей</t>
  </si>
  <si>
    <t>Процент</t>
  </si>
  <si>
    <t>Высокий</t>
  </si>
  <si>
    <t>Средний</t>
  </si>
  <si>
    <t>Низкий</t>
  </si>
  <si>
    <t>Результат (по детям по образовательной области) май</t>
  </si>
  <si>
    <t>ИТОГО</t>
  </si>
  <si>
    <t xml:space="preserve">Итого </t>
  </si>
  <si>
    <t>Итого</t>
  </si>
  <si>
    <t xml:space="preserve"> Высокий уровень (кол-во детей)</t>
  </si>
  <si>
    <t>Высокий уровень %</t>
  </si>
  <si>
    <t xml:space="preserve"> Средний уровень (кол-во детей)</t>
  </si>
  <si>
    <t>Средний уровень %</t>
  </si>
  <si>
    <t xml:space="preserve"> Низкий уровень (кол-во детей)</t>
  </si>
  <si>
    <t>Низкий уровень %</t>
  </si>
  <si>
    <t>Итоговый показатель по детям по разделу "Растим детей активными, ловкими, жизнерадостными</t>
  </si>
  <si>
    <t>Итоговый показатель по детям по разделу "Плавание"</t>
  </si>
  <si>
    <t>Двигательная деятельность</t>
  </si>
  <si>
    <t>Становление у детей ценностей здорового образа жизни, овладение его элементарными нормами и правилами</t>
  </si>
  <si>
    <t>Результат (по детям по разделу "Двигательная деятельность") сентябрь</t>
  </si>
  <si>
    <t>Результат (по детям по разделу "Двигательная деятельность") май</t>
  </si>
  <si>
    <r>
      <t>Обучение плаванию</t>
    </r>
    <r>
      <rPr>
        <b/>
        <sz val="16"/>
        <color rgb="FFC00000"/>
        <rFont val="Symbol"/>
        <family val="1"/>
        <charset val="2"/>
      </rPr>
      <t>*</t>
    </r>
  </si>
  <si>
    <r>
      <t>Обучение плаванию</t>
    </r>
    <r>
      <rPr>
        <b/>
        <sz val="12"/>
        <color rgb="FFFF0000"/>
        <rFont val="Times New Roman"/>
        <family val="1"/>
        <charset val="204"/>
      </rPr>
      <t>*</t>
    </r>
  </si>
  <si>
    <t>Результат (по детям по разделу "Обучение плаванию") сентябрь</t>
  </si>
  <si>
    <t>Результат (по детям по разделу "Обучение плаванию") 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</si>
</sst>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9" tint="-0.49998474074526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rgb="FFC00000"/>
      <name val="Times New Roman"/>
      <family val="1"/>
      <charset val="204"/>
    </font>
    <font>
      <b/>
      <sz val="14"/>
      <color rgb="FF005C2A"/>
      <name val="Times New Roman"/>
      <family val="1"/>
      <charset val="204"/>
    </font>
    <font>
      <b/>
      <sz val="12"/>
      <color rgb="FF005C2A"/>
      <name val="Times New Roman"/>
      <family val="1"/>
      <charset val="204"/>
    </font>
    <font>
      <b/>
      <sz val="12"/>
      <color rgb="FF602E04"/>
      <name val="Times New Roman"/>
      <family val="1"/>
      <charset val="204"/>
    </font>
    <font>
      <b/>
      <sz val="14"/>
      <color rgb="FF602E04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2"/>
      <color rgb="FF00642D"/>
      <name val="Times New Roman"/>
      <family val="1"/>
      <charset val="204"/>
    </font>
    <font>
      <sz val="12"/>
      <color rgb="FF00642D"/>
      <name val="Times New Roman"/>
      <family val="1"/>
      <charset val="204"/>
    </font>
    <font>
      <b/>
      <sz val="14"/>
      <color rgb="FF00642D"/>
      <name val="Times New Roman"/>
      <family val="1"/>
      <charset val="204"/>
    </font>
    <font>
      <b/>
      <sz val="12"/>
      <color rgb="FF00642D"/>
      <name val="Calibri"/>
      <family val="2"/>
      <charset val="204"/>
      <scheme val="minor"/>
    </font>
    <font>
      <b/>
      <sz val="11"/>
      <color rgb="FF00642D"/>
      <name val="Times New Roman"/>
      <family val="1"/>
      <charset val="204"/>
    </font>
    <font>
      <b/>
      <sz val="16"/>
      <color rgb="FFC00000"/>
      <name val="Symbol"/>
      <family val="1"/>
      <charset val="2"/>
    </font>
    <font>
      <b/>
      <sz val="12"/>
      <color rgb="FFFF0000"/>
      <name val="Times New Roman"/>
      <family val="1"/>
      <charset val="204"/>
    </font>
    <font>
      <b/>
      <sz val="12"/>
      <color rgb="FF753805"/>
      <name val="Times New Roman"/>
      <family val="1"/>
      <charset val="204"/>
    </font>
    <font>
      <b/>
      <sz val="12"/>
      <color rgb="FF753805"/>
      <name val="Calibri"/>
      <family val="2"/>
      <charset val="204"/>
      <scheme val="minor"/>
    </font>
    <font>
      <b/>
      <sz val="14"/>
      <color rgb="FF753805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theme="9" tint="-0.499984740745262"/>
      <name val="Calibri"/>
      <family val="2"/>
      <scheme val="minor"/>
    </font>
    <font>
      <sz val="11"/>
      <color rgb="FF005C2A"/>
      <name val="Calibri"/>
      <family val="2"/>
      <scheme val="minor"/>
    </font>
    <font>
      <b/>
      <sz val="14"/>
      <color rgb="FF753805"/>
      <name val="Calibri"/>
      <family val="2"/>
      <charset val="204"/>
      <scheme val="minor"/>
    </font>
    <font>
      <sz val="14"/>
      <color rgb="FF753805"/>
      <name val="Calibri"/>
      <family val="2"/>
      <charset val="204"/>
      <scheme val="minor"/>
    </font>
    <font>
      <b/>
      <sz val="14"/>
      <color rgb="FF00642D"/>
      <name val="Calibri"/>
      <family val="2"/>
      <charset val="204"/>
      <scheme val="minor"/>
    </font>
    <font>
      <sz val="14"/>
      <color rgb="FF00642D"/>
      <name val="Calibri"/>
      <family val="2"/>
      <charset val="204"/>
      <scheme val="minor"/>
    </font>
    <font>
      <sz val="11"/>
      <color rgb="FF00642D"/>
      <name val="Calibri"/>
      <family val="2"/>
      <scheme val="minor"/>
    </font>
    <font>
      <b/>
      <sz val="14"/>
      <color rgb="FF005C2A"/>
      <name val="Calibri"/>
      <family val="2"/>
      <charset val="204"/>
      <scheme val="minor"/>
    </font>
    <font>
      <sz val="11"/>
      <color rgb="FF753805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rgb="FF602E04"/>
      <name val="Times New Roman"/>
      <family val="1"/>
      <charset val="204"/>
    </font>
    <font>
      <b/>
      <sz val="11"/>
      <color rgb="FF00642D"/>
      <name val="Calibri"/>
      <family val="2"/>
      <scheme val="minor"/>
    </font>
    <font>
      <sz val="2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B6FCC3"/>
        <bgColor indexed="64"/>
      </patternFill>
    </fill>
    <fill>
      <patternFill patternType="solid">
        <fgColor rgb="FF7D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D04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8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5" fillId="10" borderId="34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/>
    <xf numFmtId="0" fontId="4" fillId="0" borderId="0" xfId="0" applyFont="1" applyFill="1" applyBorder="1"/>
    <xf numFmtId="0" fontId="0" fillId="0" borderId="0" xfId="0" applyBorder="1" applyAlignment="1"/>
    <xf numFmtId="164" fontId="13" fillId="11" borderId="1" xfId="0" applyNumberFormat="1" applyFont="1" applyFill="1" applyBorder="1" applyAlignment="1">
      <alignment wrapText="1"/>
    </xf>
    <xf numFmtId="0" fontId="13" fillId="11" borderId="1" xfId="0" applyFont="1" applyFill="1" applyBorder="1" applyAlignment="1">
      <alignment textRotation="90"/>
    </xf>
    <xf numFmtId="0" fontId="14" fillId="4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164" fontId="16" fillId="11" borderId="1" xfId="0" applyNumberFormat="1" applyFont="1" applyFill="1" applyBorder="1" applyAlignment="1">
      <alignment wrapText="1"/>
    </xf>
    <xf numFmtId="0" fontId="16" fillId="11" borderId="1" xfId="0" applyFont="1" applyFill="1" applyBorder="1" applyAlignment="1">
      <alignment textRotation="90"/>
    </xf>
    <xf numFmtId="0" fontId="15" fillId="4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" fontId="16" fillId="5" borderId="1" xfId="0" applyNumberFormat="1" applyFont="1" applyFill="1" applyBorder="1"/>
    <xf numFmtId="1" fontId="13" fillId="5" borderId="1" xfId="0" applyNumberFormat="1" applyFont="1" applyFill="1" applyBorder="1"/>
    <xf numFmtId="1" fontId="16" fillId="4" borderId="1" xfId="0" applyNumberFormat="1" applyFont="1" applyFill="1" applyBorder="1"/>
    <xf numFmtId="1" fontId="13" fillId="4" borderId="1" xfId="0" applyNumberFormat="1" applyFont="1" applyFill="1" applyBorder="1"/>
    <xf numFmtId="1" fontId="16" fillId="3" borderId="1" xfId="0" applyNumberFormat="1" applyFont="1" applyFill="1" applyBorder="1"/>
    <xf numFmtId="1" fontId="13" fillId="3" borderId="1" xfId="0" applyNumberFormat="1" applyFont="1" applyFill="1" applyBorder="1"/>
    <xf numFmtId="1" fontId="16" fillId="7" borderId="1" xfId="0" applyNumberFormat="1" applyFont="1" applyFill="1" applyBorder="1"/>
    <xf numFmtId="1" fontId="13" fillId="7" borderId="1" xfId="0" applyNumberFormat="1" applyFont="1" applyFill="1" applyBorder="1"/>
    <xf numFmtId="1" fontId="16" fillId="6" borderId="1" xfId="0" applyNumberFormat="1" applyFont="1" applyFill="1" applyBorder="1"/>
    <xf numFmtId="1" fontId="13" fillId="6" borderId="1" xfId="0" applyNumberFormat="1" applyFont="1" applyFill="1" applyBorder="1"/>
    <xf numFmtId="1" fontId="16" fillId="8" borderId="1" xfId="0" applyNumberFormat="1" applyFont="1" applyFill="1" applyBorder="1"/>
    <xf numFmtId="1" fontId="13" fillId="8" borderId="1" xfId="0" applyNumberFormat="1" applyFont="1" applyFill="1" applyBorder="1"/>
    <xf numFmtId="1" fontId="16" fillId="9" borderId="1" xfId="0" applyNumberFormat="1" applyFont="1" applyFill="1" applyBorder="1"/>
    <xf numFmtId="1" fontId="13" fillId="9" borderId="1" xfId="0" applyNumberFormat="1" applyFont="1" applyFill="1" applyBorder="1"/>
    <xf numFmtId="0" fontId="0" fillId="0" borderId="23" xfId="0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1" fontId="16" fillId="13" borderId="1" xfId="0" applyNumberFormat="1" applyFont="1" applyFill="1" applyBorder="1"/>
    <xf numFmtId="1" fontId="13" fillId="13" borderId="1" xfId="0" applyNumberFormat="1" applyFont="1" applyFill="1" applyBorder="1"/>
    <xf numFmtId="0" fontId="15" fillId="4" borderId="1" xfId="0" applyFont="1" applyFill="1" applyBorder="1"/>
    <xf numFmtId="0" fontId="15" fillId="3" borderId="1" xfId="0" applyFont="1" applyFill="1" applyBorder="1"/>
    <xf numFmtId="0" fontId="15" fillId="14" borderId="1" xfId="0" applyFont="1" applyFill="1" applyBorder="1" applyAlignment="1">
      <alignment horizontal="center"/>
    </xf>
    <xf numFmtId="0" fontId="15" fillId="14" borderId="1" xfId="0" applyFont="1" applyFill="1" applyBorder="1"/>
    <xf numFmtId="0" fontId="15" fillId="15" borderId="1" xfId="0" applyFont="1" applyFill="1" applyBorder="1" applyAlignment="1">
      <alignment horizontal="center"/>
    </xf>
    <xf numFmtId="0" fontId="15" fillId="15" borderId="1" xfId="0" applyFont="1" applyFill="1" applyBorder="1"/>
    <xf numFmtId="0" fontId="15" fillId="8" borderId="1" xfId="0" applyFont="1" applyFill="1" applyBorder="1"/>
    <xf numFmtId="0" fontId="14" fillId="4" borderId="1" xfId="0" applyFont="1" applyFill="1" applyBorder="1"/>
    <xf numFmtId="0" fontId="14" fillId="3" borderId="1" xfId="0" applyFont="1" applyFill="1" applyBorder="1"/>
    <xf numFmtId="0" fontId="14" fillId="14" borderId="1" xfId="0" applyFont="1" applyFill="1" applyBorder="1" applyAlignment="1">
      <alignment horizontal="center"/>
    </xf>
    <xf numFmtId="0" fontId="14" fillId="14" borderId="1" xfId="0" applyFont="1" applyFill="1" applyBorder="1"/>
    <xf numFmtId="0" fontId="14" fillId="15" borderId="5" xfId="0" applyFont="1" applyFill="1" applyBorder="1" applyAlignment="1">
      <alignment horizontal="center"/>
    </xf>
    <xf numFmtId="0" fontId="14" fillId="15" borderId="1" xfId="0" applyFont="1" applyFill="1" applyBorder="1"/>
    <xf numFmtId="0" fontId="14" fillId="8" borderId="1" xfId="0" applyFont="1" applyFill="1" applyBorder="1"/>
    <xf numFmtId="0" fontId="17" fillId="9" borderId="1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1" fillId="9" borderId="1" xfId="0" applyFont="1" applyFill="1" applyBorder="1"/>
    <xf numFmtId="0" fontId="18" fillId="5" borderId="1" xfId="0" applyFont="1" applyFill="1" applyBorder="1" applyAlignment="1">
      <alignment horizontal="center"/>
    </xf>
    <xf numFmtId="0" fontId="19" fillId="5" borderId="1" xfId="0" applyFont="1" applyFill="1" applyBorder="1"/>
    <xf numFmtId="164" fontId="20" fillId="11" borderId="1" xfId="0" applyNumberFormat="1" applyFont="1" applyFill="1" applyBorder="1" applyAlignment="1">
      <alignment wrapText="1"/>
    </xf>
    <xf numFmtId="0" fontId="20" fillId="11" borderId="1" xfId="0" applyFont="1" applyFill="1" applyBorder="1" applyAlignment="1">
      <alignment textRotation="90"/>
    </xf>
    <xf numFmtId="0" fontId="18" fillId="4" borderId="1" xfId="0" applyFont="1" applyFill="1" applyBorder="1" applyAlignment="1">
      <alignment horizontal="center"/>
    </xf>
    <xf numFmtId="0" fontId="19" fillId="4" borderId="1" xfId="0" applyFont="1" applyFill="1" applyBorder="1"/>
    <xf numFmtId="0" fontId="18" fillId="3" borderId="1" xfId="0" applyFont="1" applyFill="1" applyBorder="1" applyAlignment="1">
      <alignment horizontal="center"/>
    </xf>
    <xf numFmtId="0" fontId="19" fillId="3" borderId="1" xfId="0" applyFont="1" applyFill="1" applyBorder="1"/>
    <xf numFmtId="0" fontId="18" fillId="7" borderId="1" xfId="0" applyFont="1" applyFill="1" applyBorder="1" applyAlignment="1">
      <alignment horizontal="center"/>
    </xf>
    <xf numFmtId="0" fontId="19" fillId="7" borderId="1" xfId="0" applyFont="1" applyFill="1" applyBorder="1"/>
    <xf numFmtId="0" fontId="18" fillId="2" borderId="5" xfId="0" applyFont="1" applyFill="1" applyBorder="1" applyAlignment="1">
      <alignment horizontal="center"/>
    </xf>
    <xf numFmtId="0" fontId="19" fillId="2" borderId="1" xfId="0" applyFont="1" applyFill="1" applyBorder="1"/>
    <xf numFmtId="0" fontId="18" fillId="9" borderId="5" xfId="0" applyFont="1" applyFill="1" applyBorder="1" applyAlignment="1">
      <alignment horizontal="center"/>
    </xf>
    <xf numFmtId="0" fontId="19" fillId="9" borderId="1" xfId="0" applyFont="1" applyFill="1" applyBorder="1"/>
    <xf numFmtId="0" fontId="18" fillId="14" borderId="5" xfId="0" applyFont="1" applyFill="1" applyBorder="1" applyAlignment="1">
      <alignment horizontal="center"/>
    </xf>
    <xf numFmtId="0" fontId="19" fillId="14" borderId="1" xfId="0" applyFont="1" applyFill="1" applyBorder="1"/>
    <xf numFmtId="0" fontId="18" fillId="0" borderId="1" xfId="0" applyFont="1" applyBorder="1" applyAlignment="1">
      <alignment horizontal="center"/>
    </xf>
    <xf numFmtId="164" fontId="21" fillId="0" borderId="1" xfId="0" applyNumberFormat="1" applyFont="1" applyBorder="1"/>
    <xf numFmtId="0" fontId="22" fillId="0" borderId="1" xfId="0" applyFont="1" applyBorder="1"/>
    <xf numFmtId="164" fontId="21" fillId="10" borderId="42" xfId="0" applyNumberFormat="1" applyFont="1" applyFill="1" applyBorder="1"/>
    <xf numFmtId="0" fontId="22" fillId="10" borderId="0" xfId="0" applyFont="1" applyFill="1"/>
    <xf numFmtId="0" fontId="25" fillId="5" borderId="1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25" fillId="7" borderId="1" xfId="0" applyFont="1" applyFill="1" applyBorder="1" applyAlignment="1">
      <alignment horizontal="center"/>
    </xf>
    <xf numFmtId="0" fontId="25" fillId="11" borderId="1" xfId="0" applyFont="1" applyFill="1" applyBorder="1" applyAlignment="1">
      <alignment horizontal="center"/>
    </xf>
    <xf numFmtId="0" fontId="18" fillId="11" borderId="47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18" borderId="1" xfId="0" applyFont="1" applyFill="1" applyBorder="1" applyAlignment="1">
      <alignment horizontal="center"/>
    </xf>
    <xf numFmtId="0" fontId="18" fillId="18" borderId="47" xfId="0" applyFont="1" applyFill="1" applyBorder="1" applyAlignment="1">
      <alignment horizontal="center"/>
    </xf>
    <xf numFmtId="0" fontId="25" fillId="9" borderId="5" xfId="0" applyFont="1" applyFill="1" applyBorder="1" applyAlignment="1">
      <alignment horizontal="center"/>
    </xf>
    <xf numFmtId="0" fontId="25" fillId="14" borderId="1" xfId="0" applyFont="1" applyFill="1" applyBorder="1" applyAlignment="1">
      <alignment horizontal="center"/>
    </xf>
    <xf numFmtId="0" fontId="25" fillId="19" borderId="1" xfId="0" applyFont="1" applyFill="1" applyBorder="1" applyAlignment="1">
      <alignment horizontal="center"/>
    </xf>
    <xf numFmtId="0" fontId="18" fillId="19" borderId="5" xfId="0" applyFont="1" applyFill="1" applyBorder="1" applyAlignment="1">
      <alignment horizontal="center"/>
    </xf>
    <xf numFmtId="0" fontId="25" fillId="12" borderId="1" xfId="0" applyFont="1" applyFill="1" applyBorder="1" applyAlignment="1">
      <alignment horizontal="center"/>
    </xf>
    <xf numFmtId="0" fontId="18" fillId="12" borderId="47" xfId="0" applyFont="1" applyFill="1" applyBorder="1" applyAlignment="1">
      <alignment horizontal="center"/>
    </xf>
    <xf numFmtId="0" fontId="17" fillId="9" borderId="5" xfId="0" applyFont="1" applyFill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5" borderId="1" xfId="0" applyFont="1" applyFill="1" applyBorder="1"/>
    <xf numFmtId="0" fontId="25" fillId="4" borderId="1" xfId="0" applyFont="1" applyFill="1" applyBorder="1"/>
    <xf numFmtId="0" fontId="25" fillId="3" borderId="1" xfId="0" applyFont="1" applyFill="1" applyBorder="1"/>
    <xf numFmtId="0" fontId="25" fillId="7" borderId="1" xfId="0" applyFont="1" applyFill="1" applyBorder="1"/>
    <xf numFmtId="0" fontId="25" fillId="11" borderId="1" xfId="0" applyFont="1" applyFill="1" applyBorder="1"/>
    <xf numFmtId="0" fontId="19" fillId="11" borderId="47" xfId="0" applyFont="1" applyFill="1" applyBorder="1"/>
    <xf numFmtId="0" fontId="25" fillId="2" borderId="5" xfId="0" applyFont="1" applyFill="1" applyBorder="1"/>
    <xf numFmtId="0" fontId="25" fillId="18" borderId="1" xfId="0" applyFont="1" applyFill="1" applyBorder="1"/>
    <xf numFmtId="0" fontId="19" fillId="18" borderId="47" xfId="0" applyFont="1" applyFill="1" applyBorder="1"/>
    <xf numFmtId="0" fontId="25" fillId="9" borderId="5" xfId="0" applyFont="1" applyFill="1" applyBorder="1"/>
    <xf numFmtId="0" fontId="25" fillId="14" borderId="1" xfId="0" applyFont="1" applyFill="1" applyBorder="1"/>
    <xf numFmtId="0" fontId="25" fillId="19" borderId="1" xfId="0" applyFont="1" applyFill="1" applyBorder="1"/>
    <xf numFmtId="0" fontId="19" fillId="19" borderId="1" xfId="0" applyFont="1" applyFill="1" applyBorder="1"/>
    <xf numFmtId="0" fontId="25" fillId="12" borderId="1" xfId="0" applyFont="1" applyFill="1" applyBorder="1"/>
    <xf numFmtId="0" fontId="19" fillId="12" borderId="47" xfId="0" applyFont="1" applyFill="1" applyBorder="1"/>
    <xf numFmtId="0" fontId="1" fillId="9" borderId="5" xfId="0" applyFont="1" applyFill="1" applyBorder="1"/>
    <xf numFmtId="164" fontId="26" fillId="0" borderId="5" xfId="0" applyNumberFormat="1" applyFont="1" applyBorder="1"/>
    <xf numFmtId="0" fontId="26" fillId="0" borderId="1" xfId="0" applyFont="1" applyBorder="1"/>
    <xf numFmtId="164" fontId="27" fillId="11" borderId="1" xfId="0" applyNumberFormat="1" applyFont="1" applyFill="1" applyBorder="1" applyAlignment="1">
      <alignment wrapText="1"/>
    </xf>
    <xf numFmtId="164" fontId="20" fillId="11" borderId="47" xfId="0" applyNumberFormat="1" applyFont="1" applyFill="1" applyBorder="1" applyAlignment="1">
      <alignment wrapText="1"/>
    </xf>
    <xf numFmtId="164" fontId="27" fillId="11" borderId="5" xfId="0" applyNumberFormat="1" applyFont="1" applyFill="1" applyBorder="1" applyAlignment="1">
      <alignment wrapText="1"/>
    </xf>
    <xf numFmtId="164" fontId="20" fillId="11" borderId="5" xfId="0" applyNumberFormat="1" applyFont="1" applyFill="1" applyBorder="1" applyAlignment="1">
      <alignment wrapText="1"/>
    </xf>
    <xf numFmtId="164" fontId="26" fillId="10" borderId="22" xfId="0" applyNumberFormat="1" applyFont="1" applyFill="1" applyBorder="1"/>
    <xf numFmtId="0" fontId="26" fillId="10" borderId="0" xfId="0" applyFont="1" applyFill="1" applyBorder="1"/>
    <xf numFmtId="0" fontId="27" fillId="11" borderId="1" xfId="0" applyFont="1" applyFill="1" applyBorder="1" applyAlignment="1">
      <alignment textRotation="90"/>
    </xf>
    <xf numFmtId="0" fontId="20" fillId="11" borderId="47" xfId="0" applyFont="1" applyFill="1" applyBorder="1" applyAlignment="1">
      <alignment textRotation="90"/>
    </xf>
    <xf numFmtId="0" fontId="27" fillId="11" borderId="5" xfId="0" applyFont="1" applyFill="1" applyBorder="1" applyAlignment="1">
      <alignment textRotation="90"/>
    </xf>
    <xf numFmtId="0" fontId="20" fillId="11" borderId="5" xfId="0" applyFont="1" applyFill="1" applyBorder="1" applyAlignment="1">
      <alignment textRotation="90"/>
    </xf>
    <xf numFmtId="164" fontId="16" fillId="11" borderId="5" xfId="0" applyNumberFormat="1" applyFont="1" applyFill="1" applyBorder="1" applyAlignment="1">
      <alignment wrapText="1"/>
    </xf>
    <xf numFmtId="0" fontId="16" fillId="11" borderId="5" xfId="0" applyFont="1" applyFill="1" applyBorder="1" applyAlignment="1">
      <alignment textRotation="90"/>
    </xf>
    <xf numFmtId="0" fontId="8" fillId="5" borderId="47" xfId="0" applyFont="1" applyFill="1" applyBorder="1" applyAlignment="1">
      <alignment horizontal="center"/>
    </xf>
    <xf numFmtId="1" fontId="13" fillId="5" borderId="47" xfId="0" applyNumberFormat="1" applyFont="1" applyFill="1" applyBorder="1"/>
    <xf numFmtId="164" fontId="13" fillId="11" borderId="47" xfId="0" applyNumberFormat="1" applyFont="1" applyFill="1" applyBorder="1" applyAlignment="1">
      <alignment wrapText="1"/>
    </xf>
    <xf numFmtId="0" fontId="13" fillId="11" borderId="47" xfId="0" applyFont="1" applyFill="1" applyBorder="1" applyAlignment="1">
      <alignment textRotation="90"/>
    </xf>
    <xf numFmtId="0" fontId="15" fillId="3" borderId="5" xfId="0" applyFont="1" applyFill="1" applyBorder="1" applyAlignment="1">
      <alignment horizontal="center"/>
    </xf>
    <xf numFmtId="1" fontId="16" fillId="3" borderId="5" xfId="0" applyNumberFormat="1" applyFont="1" applyFill="1" applyBorder="1"/>
    <xf numFmtId="0" fontId="15" fillId="4" borderId="48" xfId="0" applyFont="1" applyFill="1" applyBorder="1" applyAlignment="1">
      <alignment horizontal="center"/>
    </xf>
    <xf numFmtId="0" fontId="14" fillId="4" borderId="47" xfId="0" applyFont="1" applyFill="1" applyBorder="1" applyAlignment="1">
      <alignment horizontal="center"/>
    </xf>
    <xf numFmtId="1" fontId="16" fillId="4" borderId="48" xfId="0" applyNumberFormat="1" applyFont="1" applyFill="1" applyBorder="1"/>
    <xf numFmtId="1" fontId="13" fillId="4" borderId="47" xfId="0" applyNumberFormat="1" applyFont="1" applyFill="1" applyBorder="1"/>
    <xf numFmtId="164" fontId="16" fillId="11" borderId="48" xfId="0" applyNumberFormat="1" applyFont="1" applyFill="1" applyBorder="1" applyAlignment="1">
      <alignment wrapText="1"/>
    </xf>
    <xf numFmtId="0" fontId="16" fillId="11" borderId="48" xfId="0" applyFont="1" applyFill="1" applyBorder="1" applyAlignment="1">
      <alignment textRotation="90"/>
    </xf>
    <xf numFmtId="0" fontId="15" fillId="7" borderId="5" xfId="0" applyFont="1" applyFill="1" applyBorder="1" applyAlignment="1">
      <alignment horizontal="center"/>
    </xf>
    <xf numFmtId="1" fontId="16" fillId="7" borderId="5" xfId="0" applyNumberFormat="1" applyFont="1" applyFill="1" applyBorder="1"/>
    <xf numFmtId="0" fontId="14" fillId="3" borderId="47" xfId="0" applyFont="1" applyFill="1" applyBorder="1" applyAlignment="1">
      <alignment horizontal="center"/>
    </xf>
    <xf numFmtId="1" fontId="13" fillId="3" borderId="47" xfId="0" applyNumberFormat="1" applyFont="1" applyFill="1" applyBorder="1"/>
    <xf numFmtId="0" fontId="15" fillId="6" borderId="5" xfId="0" applyFont="1" applyFill="1" applyBorder="1" applyAlignment="1">
      <alignment horizontal="center"/>
    </xf>
    <xf numFmtId="1" fontId="16" fillId="6" borderId="5" xfId="0" applyNumberFormat="1" applyFont="1" applyFill="1" applyBorder="1"/>
    <xf numFmtId="0" fontId="14" fillId="7" borderId="47" xfId="0" applyFont="1" applyFill="1" applyBorder="1" applyAlignment="1">
      <alignment horizontal="center"/>
    </xf>
    <xf numFmtId="1" fontId="13" fillId="7" borderId="47" xfId="0" applyNumberFormat="1" applyFont="1" applyFill="1" applyBorder="1"/>
    <xf numFmtId="0" fontId="14" fillId="6" borderId="35" xfId="0" applyFont="1" applyFill="1" applyBorder="1" applyAlignment="1">
      <alignment horizontal="center"/>
    </xf>
    <xf numFmtId="1" fontId="13" fillId="6" borderId="47" xfId="0" applyNumberFormat="1" applyFont="1" applyFill="1" applyBorder="1"/>
    <xf numFmtId="0" fontId="15" fillId="9" borderId="5" xfId="0" applyFont="1" applyFill="1" applyBorder="1" applyAlignment="1">
      <alignment horizontal="center"/>
    </xf>
    <xf numFmtId="1" fontId="16" fillId="9" borderId="5" xfId="0" applyNumberFormat="1" applyFont="1" applyFill="1" applyBorder="1"/>
    <xf numFmtId="0" fontId="15" fillId="8" borderId="48" xfId="0" applyFont="1" applyFill="1" applyBorder="1" applyAlignment="1">
      <alignment horizontal="center"/>
    </xf>
    <xf numFmtId="0" fontId="14" fillId="8" borderId="35" xfId="0" applyFont="1" applyFill="1" applyBorder="1" applyAlignment="1">
      <alignment horizontal="center"/>
    </xf>
    <xf numFmtId="1" fontId="16" fillId="8" borderId="48" xfId="0" applyNumberFormat="1" applyFont="1" applyFill="1" applyBorder="1"/>
    <xf numFmtId="1" fontId="13" fillId="8" borderId="47" xfId="0" applyNumberFormat="1" applyFont="1" applyFill="1" applyBorder="1"/>
    <xf numFmtId="0" fontId="15" fillId="9" borderId="48" xfId="0" applyFont="1" applyFill="1" applyBorder="1" applyAlignment="1">
      <alignment horizontal="center"/>
    </xf>
    <xf numFmtId="0" fontId="14" fillId="9" borderId="35" xfId="0" applyFont="1" applyFill="1" applyBorder="1" applyAlignment="1">
      <alignment horizontal="center"/>
    </xf>
    <xf numFmtId="1" fontId="16" fillId="9" borderId="48" xfId="0" applyNumberFormat="1" applyFont="1" applyFill="1" applyBorder="1"/>
    <xf numFmtId="1" fontId="13" fillId="9" borderId="47" xfId="0" applyNumberFormat="1" applyFont="1" applyFill="1" applyBorder="1"/>
    <xf numFmtId="0" fontId="31" fillId="0" borderId="1" xfId="0" applyFont="1" applyBorder="1" applyAlignment="1">
      <alignment horizontal="center" vertical="top"/>
    </xf>
    <xf numFmtId="0" fontId="31" fillId="0" borderId="1" xfId="0" applyFont="1" applyBorder="1"/>
    <xf numFmtId="0" fontId="32" fillId="0" borderId="1" xfId="0" applyFont="1" applyBorder="1"/>
    <xf numFmtId="165" fontId="32" fillId="0" borderId="1" xfId="0" applyNumberFormat="1" applyFont="1" applyBorder="1"/>
    <xf numFmtId="0" fontId="33" fillId="0" borderId="1" xfId="0" applyFont="1" applyBorder="1" applyAlignment="1">
      <alignment horizontal="center" vertical="top"/>
    </xf>
    <xf numFmtId="0" fontId="33" fillId="0" borderId="1" xfId="0" applyFont="1" applyBorder="1"/>
    <xf numFmtId="0" fontId="34" fillId="0" borderId="1" xfId="0" applyFont="1" applyBorder="1"/>
    <xf numFmtId="165" fontId="34" fillId="0" borderId="1" xfId="0" applyNumberFormat="1" applyFont="1" applyBorder="1"/>
    <xf numFmtId="165" fontId="0" fillId="0" borderId="0" xfId="0" applyNumberFormat="1"/>
    <xf numFmtId="0" fontId="8" fillId="4" borderId="47" xfId="0" applyFont="1" applyFill="1" applyBorder="1" applyAlignment="1">
      <alignment horizontal="center"/>
    </xf>
    <xf numFmtId="0" fontId="15" fillId="12" borderId="48" xfId="0" applyFont="1" applyFill="1" applyBorder="1" applyAlignment="1">
      <alignment horizontal="center"/>
    </xf>
    <xf numFmtId="0" fontId="8" fillId="12" borderId="47" xfId="0" applyFont="1" applyFill="1" applyBorder="1" applyAlignment="1">
      <alignment horizontal="center"/>
    </xf>
    <xf numFmtId="1" fontId="16" fillId="12" borderId="48" xfId="0" applyNumberFormat="1" applyFont="1" applyFill="1" applyBorder="1"/>
    <xf numFmtId="1" fontId="13" fillId="12" borderId="47" xfId="0" applyNumberFormat="1" applyFont="1" applyFill="1" applyBorder="1"/>
    <xf numFmtId="0" fontId="15" fillId="7" borderId="48" xfId="0" applyFont="1" applyFill="1" applyBorder="1" applyAlignment="1">
      <alignment horizontal="center"/>
    </xf>
    <xf numFmtId="0" fontId="8" fillId="7" borderId="47" xfId="0" applyFont="1" applyFill="1" applyBorder="1" applyAlignment="1">
      <alignment horizontal="center"/>
    </xf>
    <xf numFmtId="1" fontId="16" fillId="7" borderId="48" xfId="0" applyNumberFormat="1" applyFont="1" applyFill="1" applyBorder="1"/>
    <xf numFmtId="0" fontId="8" fillId="8" borderId="47" xfId="0" applyFont="1" applyFill="1" applyBorder="1" applyAlignment="1">
      <alignment horizontal="center"/>
    </xf>
    <xf numFmtId="0" fontId="15" fillId="3" borderId="48" xfId="0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1" fontId="16" fillId="3" borderId="48" xfId="0" applyNumberFormat="1" applyFont="1" applyFill="1" applyBorder="1"/>
    <xf numFmtId="0" fontId="15" fillId="6" borderId="48" xfId="0" applyFont="1" applyFill="1" applyBorder="1" applyAlignment="1">
      <alignment horizontal="center"/>
    </xf>
    <xf numFmtId="0" fontId="14" fillId="6" borderId="47" xfId="0" applyFont="1" applyFill="1" applyBorder="1" applyAlignment="1">
      <alignment horizontal="center"/>
    </xf>
    <xf numFmtId="1" fontId="16" fillId="6" borderId="48" xfId="0" applyNumberFormat="1" applyFont="1" applyFill="1" applyBorder="1"/>
    <xf numFmtId="0" fontId="15" fillId="13" borderId="48" xfId="0" applyFont="1" applyFill="1" applyBorder="1" applyAlignment="1">
      <alignment horizontal="center"/>
    </xf>
    <xf numFmtId="0" fontId="14" fillId="13" borderId="47" xfId="0" applyFont="1" applyFill="1" applyBorder="1" applyAlignment="1">
      <alignment horizontal="center"/>
    </xf>
    <xf numFmtId="1" fontId="16" fillId="13" borderId="48" xfId="0" applyNumberFormat="1" applyFont="1" applyFill="1" applyBorder="1"/>
    <xf numFmtId="1" fontId="13" fillId="13" borderId="47" xfId="0" applyNumberFormat="1" applyFont="1" applyFill="1" applyBorder="1"/>
    <xf numFmtId="0" fontId="14" fillId="4" borderId="47" xfId="0" applyFont="1" applyFill="1" applyBorder="1"/>
    <xf numFmtId="0" fontId="15" fillId="3" borderId="48" xfId="0" applyFont="1" applyFill="1" applyBorder="1"/>
    <xf numFmtId="0" fontId="14" fillId="3" borderId="47" xfId="0" applyFont="1" applyFill="1" applyBorder="1"/>
    <xf numFmtId="0" fontId="15" fillId="14" borderId="48" xfId="0" applyFont="1" applyFill="1" applyBorder="1" applyAlignment="1">
      <alignment horizontal="center"/>
    </xf>
    <xf numFmtId="0" fontId="14" fillId="14" borderId="47" xfId="0" applyFont="1" applyFill="1" applyBorder="1" applyAlignment="1">
      <alignment horizontal="center"/>
    </xf>
    <xf numFmtId="0" fontId="15" fillId="14" borderId="48" xfId="0" applyFont="1" applyFill="1" applyBorder="1"/>
    <xf numFmtId="0" fontId="14" fillId="14" borderId="47" xfId="0" applyFont="1" applyFill="1" applyBorder="1"/>
    <xf numFmtId="0" fontId="15" fillId="15" borderId="48" xfId="0" applyFont="1" applyFill="1" applyBorder="1" applyAlignment="1">
      <alignment horizontal="center"/>
    </xf>
    <xf numFmtId="0" fontId="14" fillId="15" borderId="35" xfId="0" applyFont="1" applyFill="1" applyBorder="1" applyAlignment="1">
      <alignment horizontal="center"/>
    </xf>
    <xf numFmtId="0" fontId="15" fillId="15" borderId="48" xfId="0" applyFont="1" applyFill="1" applyBorder="1"/>
    <xf numFmtId="0" fontId="14" fillId="15" borderId="47" xfId="0" applyFont="1" applyFill="1" applyBorder="1"/>
    <xf numFmtId="0" fontId="15" fillId="8" borderId="48" xfId="0" applyFont="1" applyFill="1" applyBorder="1"/>
    <xf numFmtId="0" fontId="14" fillId="8" borderId="47" xfId="0" applyFont="1" applyFill="1" applyBorder="1"/>
    <xf numFmtId="0" fontId="15" fillId="9" borderId="48" xfId="0" applyFont="1" applyFill="1" applyBorder="1"/>
    <xf numFmtId="0" fontId="14" fillId="9" borderId="47" xfId="0" applyFont="1" applyFill="1" applyBorder="1"/>
    <xf numFmtId="0" fontId="15" fillId="16" borderId="48" xfId="0" applyFont="1" applyFill="1" applyBorder="1" applyAlignment="1">
      <alignment horizontal="center"/>
    </xf>
    <xf numFmtId="0" fontId="14" fillId="16" borderId="35" xfId="0" applyFont="1" applyFill="1" applyBorder="1" applyAlignment="1">
      <alignment horizontal="center"/>
    </xf>
    <xf numFmtId="0" fontId="15" fillId="16" borderId="48" xfId="0" applyFont="1" applyFill="1" applyBorder="1"/>
    <xf numFmtId="0" fontId="14" fillId="16" borderId="47" xfId="0" applyFont="1" applyFill="1" applyBorder="1"/>
    <xf numFmtId="0" fontId="15" fillId="17" borderId="48" xfId="0" applyFont="1" applyFill="1" applyBorder="1" applyAlignment="1">
      <alignment horizontal="center"/>
    </xf>
    <xf numFmtId="0" fontId="14" fillId="17" borderId="35" xfId="0" applyFont="1" applyFill="1" applyBorder="1" applyAlignment="1">
      <alignment horizontal="center"/>
    </xf>
    <xf numFmtId="0" fontId="15" fillId="17" borderId="48" xfId="0" applyFont="1" applyFill="1" applyBorder="1"/>
    <xf numFmtId="0" fontId="14" fillId="17" borderId="47" xfId="0" applyFont="1" applyFill="1" applyBorder="1"/>
    <xf numFmtId="0" fontId="0" fillId="0" borderId="0" xfId="0" applyProtection="1"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0" fontId="15" fillId="4" borderId="1" xfId="0" applyFont="1" applyFill="1" applyBorder="1" applyAlignment="1" applyProtection="1">
      <alignment horizontal="center"/>
      <protection locked="0"/>
    </xf>
    <xf numFmtId="0" fontId="18" fillId="4" borderId="1" xfId="0" applyFont="1" applyFill="1" applyBorder="1" applyAlignment="1" applyProtection="1">
      <alignment horizontal="center"/>
      <protection locked="0"/>
    </xf>
    <xf numFmtId="0" fontId="18" fillId="6" borderId="35" xfId="0" applyFont="1" applyFill="1" applyBorder="1" applyAlignment="1" applyProtection="1">
      <alignment horizontal="center"/>
      <protection locked="0"/>
    </xf>
    <xf numFmtId="0" fontId="15" fillId="18" borderId="1" xfId="0" applyFont="1" applyFill="1" applyBorder="1" applyAlignment="1" applyProtection="1">
      <alignment horizontal="center"/>
      <protection locked="0"/>
    </xf>
    <xf numFmtId="0" fontId="18" fillId="18" borderId="5" xfId="0" applyFont="1" applyFill="1" applyBorder="1" applyAlignment="1" applyProtection="1">
      <alignment horizontal="center"/>
      <protection locked="0"/>
    </xf>
    <xf numFmtId="0" fontId="15" fillId="14" borderId="1" xfId="0" applyFont="1" applyFill="1" applyBorder="1" applyAlignment="1" applyProtection="1">
      <alignment horizontal="center"/>
      <protection locked="0"/>
    </xf>
    <xf numFmtId="0" fontId="18" fillId="14" borderId="5" xfId="0" applyFont="1" applyFill="1" applyBorder="1" applyAlignment="1" applyProtection="1">
      <alignment horizontal="center"/>
      <protection locked="0"/>
    </xf>
    <xf numFmtId="0" fontId="15" fillId="7" borderId="1" xfId="0" applyFont="1" applyFill="1" applyBorder="1" applyAlignment="1" applyProtection="1">
      <alignment horizontal="center"/>
      <protection locked="0"/>
    </xf>
    <xf numFmtId="0" fontId="18" fillId="7" borderId="5" xfId="0" applyFont="1" applyFill="1" applyBorder="1" applyAlignment="1" applyProtection="1">
      <alignment horizontal="center"/>
      <protection locked="0"/>
    </xf>
    <xf numFmtId="0" fontId="17" fillId="9" borderId="1" xfId="0" applyFont="1" applyFill="1" applyBorder="1" applyAlignment="1" applyProtection="1">
      <alignment horizontal="center"/>
      <protection locked="0"/>
    </xf>
    <xf numFmtId="0" fontId="8" fillId="9" borderId="5" xfId="0" applyFont="1" applyFill="1" applyBorder="1" applyAlignment="1" applyProtection="1">
      <alignment horizontal="center"/>
      <protection locked="0"/>
    </xf>
    <xf numFmtId="0" fontId="15" fillId="2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5" fillId="5" borderId="1" xfId="0" applyFont="1" applyFill="1" applyBorder="1" applyProtection="1">
      <protection locked="0"/>
    </xf>
    <xf numFmtId="0" fontId="15" fillId="4" borderId="1" xfId="0" applyFont="1" applyFill="1" applyBorder="1" applyProtection="1">
      <protection locked="0"/>
    </xf>
    <xf numFmtId="0" fontId="19" fillId="4" borderId="1" xfId="0" applyFont="1" applyFill="1" applyBorder="1" applyProtection="1">
      <protection locked="0"/>
    </xf>
    <xf numFmtId="0" fontId="19" fillId="6" borderId="47" xfId="0" applyFont="1" applyFill="1" applyBorder="1" applyProtection="1">
      <protection locked="0"/>
    </xf>
    <xf numFmtId="0" fontId="15" fillId="18" borderId="1" xfId="0" applyFont="1" applyFill="1" applyBorder="1" applyProtection="1">
      <protection locked="0"/>
    </xf>
    <xf numFmtId="0" fontId="19" fillId="18" borderId="1" xfId="0" applyFont="1" applyFill="1" applyBorder="1" applyProtection="1">
      <protection locked="0"/>
    </xf>
    <xf numFmtId="0" fontId="15" fillId="14" borderId="1" xfId="0" applyFont="1" applyFill="1" applyBorder="1" applyProtection="1">
      <protection locked="0"/>
    </xf>
    <xf numFmtId="0" fontId="19" fillId="14" borderId="1" xfId="0" applyFont="1" applyFill="1" applyBorder="1" applyProtection="1">
      <protection locked="0"/>
    </xf>
    <xf numFmtId="0" fontId="15" fillId="7" borderId="1" xfId="0" applyFont="1" applyFill="1" applyBorder="1" applyProtection="1">
      <protection locked="0"/>
    </xf>
    <xf numFmtId="0" fontId="19" fillId="7" borderId="1" xfId="0" applyFont="1" applyFill="1" applyBorder="1" applyProtection="1">
      <protection locked="0"/>
    </xf>
    <xf numFmtId="0" fontId="1" fillId="9" borderId="1" xfId="0" applyFont="1" applyFill="1" applyBorder="1" applyProtection="1">
      <protection locked="0"/>
    </xf>
    <xf numFmtId="0" fontId="15" fillId="20" borderId="1" xfId="0" applyFont="1" applyFill="1" applyBorder="1" applyProtection="1">
      <protection locked="0"/>
    </xf>
    <xf numFmtId="164" fontId="16" fillId="11" borderId="1" xfId="0" applyNumberFormat="1" applyFont="1" applyFill="1" applyBorder="1" applyAlignment="1" applyProtection="1">
      <alignment wrapText="1"/>
      <protection locked="0"/>
    </xf>
    <xf numFmtId="164" fontId="20" fillId="11" borderId="1" xfId="0" applyNumberFormat="1" applyFont="1" applyFill="1" applyBorder="1" applyAlignment="1" applyProtection="1">
      <alignment wrapText="1"/>
      <protection locked="0"/>
    </xf>
    <xf numFmtId="164" fontId="20" fillId="11" borderId="47" xfId="0" applyNumberFormat="1" applyFont="1" applyFill="1" applyBorder="1" applyAlignment="1" applyProtection="1">
      <alignment wrapText="1"/>
      <protection locked="0"/>
    </xf>
    <xf numFmtId="164" fontId="16" fillId="11" borderId="5" xfId="0" applyNumberFormat="1" applyFont="1" applyFill="1" applyBorder="1" applyAlignment="1" applyProtection="1">
      <alignment wrapText="1"/>
      <protection locked="0"/>
    </xf>
    <xf numFmtId="0" fontId="16" fillId="11" borderId="1" xfId="0" applyFont="1" applyFill="1" applyBorder="1" applyAlignment="1" applyProtection="1">
      <alignment textRotation="90"/>
      <protection locked="0"/>
    </xf>
    <xf numFmtId="0" fontId="20" fillId="11" borderId="1" xfId="0" applyFont="1" applyFill="1" applyBorder="1" applyAlignment="1" applyProtection="1">
      <alignment textRotation="90"/>
      <protection locked="0"/>
    </xf>
    <xf numFmtId="0" fontId="20" fillId="11" borderId="47" xfId="0" applyFont="1" applyFill="1" applyBorder="1" applyAlignment="1" applyProtection="1">
      <alignment textRotation="90"/>
      <protection locked="0"/>
    </xf>
    <xf numFmtId="0" fontId="16" fillId="11" borderId="5" xfId="0" applyFont="1" applyFill="1" applyBorder="1" applyAlignment="1" applyProtection="1">
      <alignment textRotation="90"/>
      <protection locked="0"/>
    </xf>
    <xf numFmtId="0" fontId="0" fillId="0" borderId="0" xfId="0" applyBorder="1" applyAlignment="1" applyProtection="1">
      <protection locked="0"/>
    </xf>
    <xf numFmtId="0" fontId="18" fillId="5" borderId="47" xfId="0" applyFont="1" applyFill="1" applyBorder="1" applyAlignment="1" applyProtection="1">
      <alignment horizontal="center"/>
      <protection locked="0"/>
    </xf>
    <xf numFmtId="0" fontId="19" fillId="5" borderId="47" xfId="0" applyFont="1" applyFill="1" applyBorder="1" applyProtection="1">
      <protection locked="0"/>
    </xf>
    <xf numFmtId="0" fontId="15" fillId="4" borderId="48" xfId="0" applyFont="1" applyFill="1" applyBorder="1" applyAlignment="1" applyProtection="1">
      <alignment horizontal="center"/>
      <protection locked="0"/>
    </xf>
    <xf numFmtId="0" fontId="18" fillId="4" borderId="47" xfId="0" applyFont="1" applyFill="1" applyBorder="1" applyAlignment="1" applyProtection="1">
      <alignment horizontal="center"/>
      <protection locked="0"/>
    </xf>
    <xf numFmtId="0" fontId="15" fillId="4" borderId="48" xfId="0" applyFont="1" applyFill="1" applyBorder="1" applyProtection="1">
      <protection locked="0"/>
    </xf>
    <xf numFmtId="0" fontId="19" fillId="4" borderId="47" xfId="0" applyFont="1" applyFill="1" applyBorder="1" applyProtection="1">
      <protection locked="0"/>
    </xf>
    <xf numFmtId="164" fontId="16" fillId="11" borderId="48" xfId="0" applyNumberFormat="1" applyFont="1" applyFill="1" applyBorder="1" applyAlignment="1" applyProtection="1">
      <alignment wrapText="1"/>
      <protection locked="0"/>
    </xf>
    <xf numFmtId="0" fontId="16" fillId="11" borderId="48" xfId="0" applyFont="1" applyFill="1" applyBorder="1" applyAlignment="1" applyProtection="1">
      <alignment textRotation="90"/>
      <protection locked="0"/>
    </xf>
    <xf numFmtId="0" fontId="15" fillId="6" borderId="5" xfId="0" applyFont="1" applyFill="1" applyBorder="1" applyAlignment="1" applyProtection="1">
      <alignment horizontal="center"/>
      <protection locked="0"/>
    </xf>
    <xf numFmtId="0" fontId="15" fillId="6" borderId="5" xfId="0" applyFont="1" applyFill="1" applyBorder="1" applyProtection="1">
      <protection locked="0"/>
    </xf>
    <xf numFmtId="0" fontId="15" fillId="3" borderId="48" xfId="0" applyFont="1" applyFill="1" applyBorder="1" applyAlignment="1" applyProtection="1">
      <alignment horizontal="center"/>
      <protection locked="0"/>
    </xf>
    <xf numFmtId="0" fontId="18" fillId="3" borderId="47" xfId="0" applyFont="1" applyFill="1" applyBorder="1" applyAlignment="1" applyProtection="1">
      <alignment horizontal="center"/>
      <protection locked="0"/>
    </xf>
    <xf numFmtId="0" fontId="15" fillId="3" borderId="48" xfId="0" applyFont="1" applyFill="1" applyBorder="1" applyProtection="1">
      <protection locked="0"/>
    </xf>
    <xf numFmtId="0" fontId="19" fillId="3" borderId="47" xfId="0" applyFont="1" applyFill="1" applyBorder="1" applyProtection="1">
      <protection locked="0"/>
    </xf>
    <xf numFmtId="0" fontId="15" fillId="2" borderId="48" xfId="0" applyFont="1" applyFill="1" applyBorder="1" applyAlignment="1" applyProtection="1">
      <alignment horizontal="center"/>
      <protection locked="0"/>
    </xf>
    <xf numFmtId="0" fontId="18" fillId="2" borderId="35" xfId="0" applyFont="1" applyFill="1" applyBorder="1" applyAlignment="1" applyProtection="1">
      <alignment horizontal="center"/>
      <protection locked="0"/>
    </xf>
    <xf numFmtId="0" fontId="15" fillId="2" borderId="48" xfId="0" applyFont="1" applyFill="1" applyBorder="1" applyProtection="1">
      <protection locked="0"/>
    </xf>
    <xf numFmtId="0" fontId="19" fillId="2" borderId="47" xfId="0" applyFont="1" applyFill="1" applyBorder="1" applyProtection="1">
      <protection locked="0"/>
    </xf>
    <xf numFmtId="0" fontId="15" fillId="18" borderId="48" xfId="0" applyFont="1" applyFill="1" applyBorder="1" applyAlignment="1" applyProtection="1">
      <alignment horizontal="center"/>
      <protection locked="0"/>
    </xf>
    <xf numFmtId="0" fontId="18" fillId="18" borderId="35" xfId="0" applyFont="1" applyFill="1" applyBorder="1" applyAlignment="1" applyProtection="1">
      <alignment horizontal="center"/>
      <protection locked="0"/>
    </xf>
    <xf numFmtId="0" fontId="15" fillId="18" borderId="48" xfId="0" applyFont="1" applyFill="1" applyBorder="1" applyProtection="1">
      <protection locked="0"/>
    </xf>
    <xf numFmtId="0" fontId="19" fillId="18" borderId="47" xfId="0" applyFont="1" applyFill="1" applyBorder="1" applyProtection="1">
      <protection locked="0"/>
    </xf>
    <xf numFmtId="0" fontId="15" fillId="9" borderId="48" xfId="0" applyFont="1" applyFill="1" applyBorder="1" applyAlignment="1" applyProtection="1">
      <alignment horizontal="center"/>
      <protection locked="0"/>
    </xf>
    <xf numFmtId="0" fontId="18" fillId="9" borderId="35" xfId="0" applyFont="1" applyFill="1" applyBorder="1" applyAlignment="1" applyProtection="1">
      <alignment horizontal="center"/>
      <protection locked="0"/>
    </xf>
    <xf numFmtId="0" fontId="15" fillId="9" borderId="48" xfId="0" applyFont="1" applyFill="1" applyBorder="1" applyProtection="1">
      <protection locked="0"/>
    </xf>
    <xf numFmtId="0" fontId="19" fillId="9" borderId="47" xfId="0" applyFont="1" applyFill="1" applyBorder="1" applyProtection="1">
      <protection locked="0"/>
    </xf>
    <xf numFmtId="0" fontId="15" fillId="14" borderId="48" xfId="0" applyFont="1" applyFill="1" applyBorder="1" applyAlignment="1" applyProtection="1">
      <alignment horizontal="center"/>
      <protection locked="0"/>
    </xf>
    <xf numFmtId="0" fontId="18" fillId="14" borderId="35" xfId="0" applyFont="1" applyFill="1" applyBorder="1" applyAlignment="1" applyProtection="1">
      <alignment horizontal="center"/>
      <protection locked="0"/>
    </xf>
    <xf numFmtId="0" fontId="15" fillId="14" borderId="48" xfId="0" applyFont="1" applyFill="1" applyBorder="1" applyProtection="1">
      <protection locked="0"/>
    </xf>
    <xf numFmtId="0" fontId="19" fillId="14" borderId="47" xfId="0" applyFont="1" applyFill="1" applyBorder="1" applyProtection="1">
      <protection locked="0"/>
    </xf>
    <xf numFmtId="0" fontId="17" fillId="9" borderId="5" xfId="0" applyFont="1" applyFill="1" applyBorder="1" applyAlignment="1" applyProtection="1">
      <alignment horizontal="center"/>
      <protection locked="0"/>
    </xf>
    <xf numFmtId="0" fontId="1" fillId="9" borderId="5" xfId="0" applyFont="1" applyFill="1" applyBorder="1" applyProtection="1">
      <protection locked="0"/>
    </xf>
    <xf numFmtId="164" fontId="20" fillId="11" borderId="5" xfId="0" applyNumberFormat="1" applyFont="1" applyFill="1" applyBorder="1" applyAlignment="1" applyProtection="1">
      <alignment wrapText="1"/>
      <protection locked="0"/>
    </xf>
    <xf numFmtId="0" fontId="20" fillId="11" borderId="5" xfId="0" applyFont="1" applyFill="1" applyBorder="1" applyAlignment="1" applyProtection="1">
      <alignment textRotation="90"/>
      <protection locked="0"/>
    </xf>
    <xf numFmtId="0" fontId="15" fillId="7" borderId="48" xfId="0" applyFont="1" applyFill="1" applyBorder="1" applyAlignment="1" applyProtection="1">
      <alignment horizontal="center"/>
      <protection locked="0"/>
    </xf>
    <xf numFmtId="0" fontId="18" fillId="7" borderId="35" xfId="0" applyFont="1" applyFill="1" applyBorder="1" applyAlignment="1" applyProtection="1">
      <alignment horizontal="center"/>
      <protection locked="0"/>
    </xf>
    <xf numFmtId="0" fontId="15" fillId="7" borderId="48" xfId="0" applyFont="1" applyFill="1" applyBorder="1" applyProtection="1">
      <protection locked="0"/>
    </xf>
    <xf numFmtId="0" fontId="19" fillId="7" borderId="47" xfId="0" applyFont="1" applyFill="1" applyBorder="1" applyProtection="1">
      <protection locked="0"/>
    </xf>
    <xf numFmtId="0" fontId="18" fillId="20" borderId="47" xfId="0" applyFont="1" applyFill="1" applyBorder="1" applyAlignment="1" applyProtection="1">
      <alignment horizontal="center"/>
      <protection locked="0"/>
    </xf>
    <xf numFmtId="0" fontId="19" fillId="20" borderId="47" xfId="0" applyFont="1" applyFill="1" applyBorder="1" applyProtection="1">
      <protection locked="0"/>
    </xf>
    <xf numFmtId="165" fontId="16" fillId="11" borderId="1" xfId="0" applyNumberFormat="1" applyFont="1" applyFill="1" applyBorder="1" applyAlignment="1"/>
    <xf numFmtId="165" fontId="16" fillId="0" borderId="1" xfId="0" applyNumberFormat="1" applyFont="1" applyFill="1" applyBorder="1" applyAlignment="1"/>
    <xf numFmtId="1" fontId="16" fillId="11" borderId="1" xfId="0" applyNumberFormat="1" applyFont="1" applyFill="1" applyBorder="1" applyAlignment="1">
      <alignment wrapText="1"/>
    </xf>
    <xf numFmtId="1" fontId="16" fillId="22" borderId="1" xfId="0" applyNumberFormat="1" applyFont="1" applyFill="1" applyBorder="1" applyAlignment="1">
      <alignment wrapText="1"/>
    </xf>
    <xf numFmtId="165" fontId="16" fillId="22" borderId="1" xfId="0" applyNumberFormat="1" applyFont="1" applyFill="1" applyBorder="1" applyAlignment="1"/>
    <xf numFmtId="0" fontId="38" fillId="0" borderId="0" xfId="0" applyFont="1"/>
    <xf numFmtId="165" fontId="38" fillId="0" borderId="0" xfId="0" applyNumberFormat="1" applyFont="1"/>
    <xf numFmtId="0" fontId="19" fillId="0" borderId="47" xfId="0" applyFont="1" applyFill="1" applyBorder="1"/>
    <xf numFmtId="0" fontId="15" fillId="0" borderId="5" xfId="0" applyFont="1" applyBorder="1" applyAlignment="1">
      <alignment horizontal="center"/>
    </xf>
    <xf numFmtId="0" fontId="39" fillId="0" borderId="1" xfId="0" applyFont="1" applyFill="1" applyBorder="1"/>
    <xf numFmtId="164" fontId="39" fillId="0" borderId="48" xfId="0" applyNumberFormat="1" applyFont="1" applyFill="1" applyBorder="1"/>
    <xf numFmtId="164" fontId="19" fillId="0" borderId="1" xfId="0" applyNumberFormat="1" applyFont="1" applyFill="1" applyBorder="1"/>
    <xf numFmtId="164" fontId="20" fillId="11" borderId="0" xfId="0" applyNumberFormat="1" applyFont="1" applyFill="1" applyBorder="1" applyAlignment="1">
      <alignment wrapText="1"/>
    </xf>
    <xf numFmtId="0" fontId="20" fillId="11" borderId="0" xfId="0" applyFont="1" applyFill="1" applyBorder="1" applyAlignment="1">
      <alignment textRotation="90"/>
    </xf>
    <xf numFmtId="165" fontId="37" fillId="0" borderId="5" xfId="0" applyNumberFormat="1" applyFont="1" applyBorder="1"/>
    <xf numFmtId="165" fontId="37" fillId="0" borderId="1" xfId="0" applyNumberFormat="1" applyFont="1" applyBorder="1"/>
    <xf numFmtId="165" fontId="37" fillId="0" borderId="11" xfId="0" applyNumberFormat="1" applyFont="1" applyBorder="1"/>
    <xf numFmtId="165" fontId="37" fillId="0" borderId="2" xfId="0" applyNumberFormat="1" applyFont="1" applyBorder="1"/>
    <xf numFmtId="165" fontId="37" fillId="0" borderId="34" xfId="0" applyNumberFormat="1" applyFont="1" applyBorder="1"/>
    <xf numFmtId="165" fontId="40" fillId="2" borderId="3" xfId="0" applyNumberFormat="1" applyFont="1" applyFill="1" applyBorder="1"/>
    <xf numFmtId="165" fontId="40" fillId="2" borderId="1" xfId="0" applyNumberFormat="1" applyFont="1" applyFill="1" applyBorder="1"/>
    <xf numFmtId="165" fontId="40" fillId="2" borderId="2" xfId="0" applyNumberFormat="1" applyFont="1" applyFill="1" applyBorder="1"/>
    <xf numFmtId="165" fontId="40" fillId="2" borderId="34" xfId="0" applyNumberFormat="1" applyFont="1" applyFill="1" applyBorder="1"/>
    <xf numFmtId="0" fontId="0" fillId="24" borderId="0" xfId="0" applyFill="1"/>
    <xf numFmtId="0" fontId="41" fillId="0" borderId="0" xfId="0" applyFont="1"/>
    <xf numFmtId="0" fontId="43" fillId="24" borderId="1" xfId="0" applyFont="1" applyFill="1" applyBorder="1" applyAlignment="1">
      <alignment horizontal="left" vertical="center"/>
    </xf>
    <xf numFmtId="0" fontId="42" fillId="24" borderId="1" xfId="0" applyFont="1" applyFill="1" applyBorder="1" applyAlignment="1">
      <alignment horizontal="left" vertical="center"/>
    </xf>
    <xf numFmtId="0" fontId="42" fillId="24" borderId="1" xfId="0" applyFont="1" applyFill="1" applyBorder="1" applyAlignment="1">
      <alignment horizontal="left" vertical="center" wrapText="1"/>
    </xf>
    <xf numFmtId="0" fontId="5" fillId="22" borderId="1" xfId="0" applyFont="1" applyFill="1" applyBorder="1" applyAlignment="1">
      <alignment horizontal="center" vertical="top" wrapText="1"/>
    </xf>
    <xf numFmtId="0" fontId="5" fillId="22" borderId="4" xfId="0" applyFont="1" applyFill="1" applyBorder="1" applyAlignment="1">
      <alignment horizontal="center" vertical="top" wrapText="1"/>
    </xf>
    <xf numFmtId="0" fontId="5" fillId="22" borderId="5" xfId="0" applyFont="1" applyFill="1" applyBorder="1" applyAlignment="1">
      <alignment horizontal="center" vertical="top" wrapText="1"/>
    </xf>
    <xf numFmtId="0" fontId="5" fillId="11" borderId="1" xfId="0" applyFont="1" applyFill="1" applyBorder="1" applyAlignment="1">
      <alignment horizontal="center" vertical="top" wrapText="1"/>
    </xf>
    <xf numFmtId="0" fontId="0" fillId="8" borderId="29" xfId="0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0" fontId="0" fillId="4" borderId="25" xfId="0" applyFill="1" applyBorder="1" applyAlignment="1">
      <alignment horizontal="center"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3" borderId="28" xfId="0" applyFont="1" applyFill="1" applyBorder="1" applyAlignment="1">
      <alignment horizontal="center" vertical="top" wrapText="1"/>
    </xf>
    <xf numFmtId="0" fontId="1" fillId="8" borderId="4" xfId="0" applyFont="1" applyFill="1" applyBorder="1" applyAlignment="1">
      <alignment horizontal="center" vertical="top" wrapText="1"/>
    </xf>
    <xf numFmtId="0" fontId="0" fillId="7" borderId="5" xfId="0" applyFill="1" applyBorder="1" applyAlignment="1">
      <alignment horizontal="center" vertical="top" wrapText="1"/>
    </xf>
    <xf numFmtId="0" fontId="1" fillId="7" borderId="4" xfId="0" applyFont="1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1" fillId="6" borderId="5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vertical="top" wrapText="1"/>
    </xf>
    <xf numFmtId="0" fontId="0" fillId="6" borderId="35" xfId="0" applyFill="1" applyBorder="1" applyAlignment="1">
      <alignment horizontal="center" vertical="top" wrapText="1"/>
    </xf>
    <xf numFmtId="0" fontId="0" fillId="8" borderId="5" xfId="0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1" fillId="9" borderId="47" xfId="0" applyFont="1" applyFill="1" applyBorder="1" applyAlignment="1">
      <alignment horizontal="center" vertical="top" wrapText="1"/>
    </xf>
    <xf numFmtId="0" fontId="1" fillId="5" borderId="27" xfId="0" applyFont="1" applyFill="1" applyBorder="1" applyAlignment="1">
      <alignment horizontal="center" vertical="top" wrapText="1"/>
    </xf>
    <xf numFmtId="0" fontId="0" fillId="5" borderId="25" xfId="0" applyFill="1" applyBorder="1" applyAlignment="1">
      <alignment horizontal="center" vertical="top"/>
    </xf>
    <xf numFmtId="0" fontId="1" fillId="4" borderId="24" xfId="0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3" borderId="27" xfId="0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0" fillId="0" borderId="12" xfId="0" applyBorder="1" applyAlignment="1"/>
    <xf numFmtId="0" fontId="0" fillId="0" borderId="11" xfId="0" applyBorder="1" applyAlignment="1"/>
    <xf numFmtId="0" fontId="0" fillId="0" borderId="0" xfId="0" applyAlignment="1"/>
    <xf numFmtId="0" fontId="0" fillId="0" borderId="9" xfId="0" applyBorder="1" applyAlignment="1"/>
    <xf numFmtId="0" fontId="0" fillId="0" borderId="18" xfId="0" applyBorder="1" applyAlignment="1"/>
    <xf numFmtId="0" fontId="0" fillId="0" borderId="14" xfId="0" applyBorder="1" applyAlignment="1"/>
    <xf numFmtId="0" fontId="2" fillId="9" borderId="24" xfId="0" applyFon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29" xfId="0" applyFill="1" applyBorder="1" applyAlignment="1">
      <alignment horizontal="center" vertical="top"/>
    </xf>
    <xf numFmtId="0" fontId="0" fillId="9" borderId="25" xfId="0" applyFill="1" applyBorder="1" applyAlignment="1">
      <alignment horizontal="center" vertical="top"/>
    </xf>
    <xf numFmtId="0" fontId="1" fillId="9" borderId="7" xfId="0" applyFont="1" applyFill="1" applyBorder="1" applyAlignment="1">
      <alignment horizontal="center" vertical="top" wrapText="1"/>
    </xf>
    <xf numFmtId="0" fontId="0" fillId="9" borderId="35" xfId="0" applyFill="1" applyBorder="1" applyAlignment="1">
      <alignment horizontal="center" vertical="top" wrapText="1"/>
    </xf>
    <xf numFmtId="0" fontId="1" fillId="9" borderId="49" xfId="0" applyFont="1" applyFill="1" applyBorder="1" applyAlignment="1">
      <alignment horizontal="center" vertical="top" wrapText="1"/>
    </xf>
    <xf numFmtId="0" fontId="0" fillId="9" borderId="5" xfId="0" applyFill="1" applyBorder="1" applyAlignment="1">
      <alignment horizontal="center" vertical="top" wrapText="1"/>
    </xf>
    <xf numFmtId="0" fontId="5" fillId="11" borderId="1" xfId="0" applyFont="1" applyFill="1" applyBorder="1" applyAlignment="1">
      <alignment wrapText="1"/>
    </xf>
    <xf numFmtId="0" fontId="1" fillId="8" borderId="49" xfId="0" applyFont="1" applyFill="1" applyBorder="1" applyAlignment="1">
      <alignment horizontal="center" vertical="top" wrapText="1"/>
    </xf>
    <xf numFmtId="0" fontId="1" fillId="8" borderId="35" xfId="0" applyFont="1" applyFill="1" applyBorder="1" applyAlignment="1">
      <alignment horizontal="center" vertical="top" wrapText="1"/>
    </xf>
    <xf numFmtId="0" fontId="1" fillId="3" borderId="29" xfId="0" applyFont="1" applyFill="1" applyBorder="1" applyAlignment="1">
      <alignment horizontal="center" vertical="top" wrapText="1"/>
    </xf>
    <xf numFmtId="0" fontId="1" fillId="7" borderId="7" xfId="0" applyFont="1" applyFill="1" applyBorder="1" applyAlignment="1">
      <alignment horizontal="center" vertical="top" wrapText="1"/>
    </xf>
    <xf numFmtId="0" fontId="2" fillId="9" borderId="27" xfId="0" applyFont="1" applyFill="1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" fillId="9" borderId="48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" fillId="8" borderId="24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/>
    </xf>
    <xf numFmtId="0" fontId="0" fillId="9" borderId="29" xfId="0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vertical="top" wrapText="1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3" borderId="23" xfId="0" applyFont="1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2" fillId="7" borderId="31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6" xfId="0" applyFont="1" applyBorder="1" applyAlignment="1"/>
    <xf numFmtId="0" fontId="6" fillId="0" borderId="3" xfId="0" applyFont="1" applyBorder="1" applyAlignment="1"/>
    <xf numFmtId="0" fontId="6" fillId="0" borderId="8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1" fillId="0" borderId="4" xfId="0" applyFont="1" applyBorder="1" applyAlignment="1">
      <alignment horizontal="center" vertical="top" wrapText="1"/>
    </xf>
    <xf numFmtId="0" fontId="31" fillId="0" borderId="7" xfId="0" applyFont="1" applyBorder="1" applyAlignment="1">
      <alignment horizontal="center" vertical="top" wrapText="1"/>
    </xf>
    <xf numFmtId="0" fontId="31" fillId="0" borderId="5" xfId="0" applyFont="1" applyBorder="1" applyAlignment="1">
      <alignment horizontal="center" vertical="top" wrapText="1"/>
    </xf>
    <xf numFmtId="0" fontId="33" fillId="0" borderId="4" xfId="0" applyFont="1" applyBorder="1" applyAlignment="1">
      <alignment horizontal="center" vertical="top" wrapText="1"/>
    </xf>
    <xf numFmtId="0" fontId="33" fillId="0" borderId="7" xfId="0" applyFont="1" applyBorder="1" applyAlignment="1">
      <alignment horizontal="center" vertical="top" wrapText="1"/>
    </xf>
    <xf numFmtId="0" fontId="33" fillId="0" borderId="5" xfId="0" applyFont="1" applyBorder="1" applyAlignment="1">
      <alignment horizontal="center" vertical="top" wrapText="1"/>
    </xf>
    <xf numFmtId="0" fontId="5" fillId="21" borderId="7" xfId="0" applyFont="1" applyFill="1" applyBorder="1" applyAlignment="1">
      <alignment horizontal="center" vertical="top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13" fillId="21" borderId="24" xfId="0" applyFont="1" applyFill="1" applyBorder="1" applyAlignment="1">
      <alignment horizontal="center" vertical="top" wrapText="1"/>
    </xf>
    <xf numFmtId="0" fontId="30" fillId="21" borderId="29" xfId="0" applyFont="1" applyFill="1" applyBorder="1" applyAlignment="1">
      <alignment horizontal="center" vertical="top" wrapText="1"/>
    </xf>
    <xf numFmtId="0" fontId="13" fillId="21" borderId="49" xfId="0" applyFont="1" applyFill="1" applyBorder="1" applyAlignment="1">
      <alignment horizontal="center" vertical="top" wrapText="1"/>
    </xf>
    <xf numFmtId="0" fontId="30" fillId="21" borderId="7" xfId="0" applyFont="1" applyFill="1" applyBorder="1" applyAlignment="1">
      <alignment horizontal="center" vertical="top" wrapText="1"/>
    </xf>
    <xf numFmtId="165" fontId="10" fillId="21" borderId="49" xfId="0" applyNumberFormat="1" applyFont="1" applyFill="1" applyBorder="1" applyAlignment="1">
      <alignment horizontal="center" vertical="top" wrapText="1"/>
    </xf>
    <xf numFmtId="165" fontId="29" fillId="21" borderId="35" xfId="0" applyNumberFormat="1" applyFont="1" applyFill="1" applyBorder="1" applyAlignment="1">
      <alignment horizontal="center" vertical="top" wrapText="1"/>
    </xf>
    <xf numFmtId="0" fontId="10" fillId="21" borderId="49" xfId="0" applyFont="1" applyFill="1" applyBorder="1" applyAlignment="1">
      <alignment horizontal="center" vertical="top" wrapText="1"/>
    </xf>
    <xf numFmtId="0" fontId="29" fillId="21" borderId="7" xfId="0" applyFont="1" applyFill="1" applyBorder="1" applyAlignment="1">
      <alignment horizontal="center" vertical="top" wrapText="1"/>
    </xf>
    <xf numFmtId="0" fontId="10" fillId="21" borderId="33" xfId="0" applyFont="1" applyFill="1" applyBorder="1" applyAlignment="1">
      <alignment horizontal="center" vertical="top" wrapText="1"/>
    </xf>
    <xf numFmtId="0" fontId="29" fillId="21" borderId="12" xfId="0" applyFont="1" applyFill="1" applyBorder="1" applyAlignment="1">
      <alignment horizontal="center" vertical="top" wrapText="1"/>
    </xf>
    <xf numFmtId="165" fontId="35" fillId="0" borderId="12" xfId="0" applyNumberFormat="1" applyFont="1" applyBorder="1" applyAlignment="1">
      <alignment horizontal="center" vertical="top" wrapText="1"/>
    </xf>
    <xf numFmtId="165" fontId="35" fillId="0" borderId="34" xfId="0" applyNumberFormat="1" applyFont="1" applyBorder="1" applyAlignment="1">
      <alignment horizontal="center" vertical="top" wrapText="1"/>
    </xf>
    <xf numFmtId="165" fontId="37" fillId="0" borderId="12" xfId="0" applyNumberFormat="1" applyFont="1" applyBorder="1" applyAlignment="1">
      <alignment horizontal="center" vertical="top" wrapText="1"/>
    </xf>
    <xf numFmtId="165" fontId="35" fillId="0" borderId="7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65" fontId="37" fillId="0" borderId="7" xfId="0" applyNumberFormat="1" applyFont="1" applyBorder="1" applyAlignment="1">
      <alignment horizontal="center" vertical="top" wrapText="1"/>
    </xf>
    <xf numFmtId="0" fontId="1" fillId="7" borderId="27" xfId="0" applyFont="1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/>
    </xf>
    <xf numFmtId="0" fontId="2" fillId="7" borderId="15" xfId="0" applyFont="1" applyFill="1" applyBorder="1" applyAlignment="1">
      <alignment horizontal="center" vertical="top" wrapText="1"/>
    </xf>
    <xf numFmtId="0" fontId="6" fillId="7" borderId="16" xfId="0" applyFont="1" applyFill="1" applyBorder="1" applyAlignment="1">
      <alignment horizontal="center" wrapText="1"/>
    </xf>
    <xf numFmtId="0" fontId="0" fillId="4" borderId="28" xfId="0" applyFill="1" applyBorder="1" applyAlignment="1">
      <alignment horizontal="center" vertical="top"/>
    </xf>
    <xf numFmtId="0" fontId="2" fillId="8" borderId="15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2" fillId="6" borderId="15" xfId="0" applyFont="1" applyFill="1" applyBorder="1" applyAlignment="1">
      <alignment horizontal="center" vertical="top" wrapText="1"/>
    </xf>
    <xf numFmtId="0" fontId="6" fillId="6" borderId="16" xfId="0" applyFont="1" applyFill="1" applyBorder="1" applyAlignment="1">
      <alignment horizontal="center" wrapText="1"/>
    </xf>
    <xf numFmtId="0" fontId="6" fillId="6" borderId="17" xfId="0" applyFont="1" applyFill="1" applyBorder="1" applyAlignment="1">
      <alignment horizontal="center" wrapText="1"/>
    </xf>
    <xf numFmtId="0" fontId="1" fillId="6" borderId="24" xfId="0" applyFont="1" applyFill="1" applyBorder="1" applyAlignment="1">
      <alignment horizontal="center" vertical="top" wrapText="1"/>
    </xf>
    <xf numFmtId="0" fontId="1" fillId="6" borderId="28" xfId="0" applyFont="1" applyFill="1" applyBorder="1" applyAlignment="1">
      <alignment horizontal="center" vertical="top" wrapText="1"/>
    </xf>
    <xf numFmtId="0" fontId="1" fillId="6" borderId="27" xfId="0" applyFont="1" applyFill="1" applyBorder="1" applyAlignment="1">
      <alignment horizontal="center" vertical="top" wrapText="1"/>
    </xf>
    <xf numFmtId="0" fontId="1" fillId="13" borderId="28" xfId="0" applyFont="1" applyFill="1" applyBorder="1" applyAlignment="1">
      <alignment horizontal="center" vertical="top" wrapText="1"/>
    </xf>
    <xf numFmtId="0" fontId="1" fillId="13" borderId="27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0" fillId="4" borderId="16" xfId="0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 vertical="top" wrapText="1"/>
    </xf>
    <xf numFmtId="0" fontId="2" fillId="12" borderId="15" xfId="0" applyFont="1" applyFill="1" applyBorder="1" applyAlignment="1">
      <alignment horizontal="center" vertical="top" wrapText="1"/>
    </xf>
    <xf numFmtId="0" fontId="6" fillId="12" borderId="16" xfId="0" applyFont="1" applyFill="1" applyBorder="1" applyAlignment="1">
      <alignment horizontal="center" wrapText="1"/>
    </xf>
    <xf numFmtId="0" fontId="2" fillId="13" borderId="15" xfId="0" applyFont="1" applyFill="1" applyBorder="1" applyAlignment="1">
      <alignment horizontal="center" vertical="top" wrapText="1"/>
    </xf>
    <xf numFmtId="0" fontId="6" fillId="13" borderId="16" xfId="0" applyFont="1" applyFill="1" applyBorder="1" applyAlignment="1">
      <alignment horizontal="center"/>
    </xf>
    <xf numFmtId="0" fontId="6" fillId="13" borderId="17" xfId="0" applyFont="1" applyFill="1" applyBorder="1" applyAlignment="1">
      <alignment horizontal="center"/>
    </xf>
    <xf numFmtId="0" fontId="1" fillId="13" borderId="25" xfId="0" applyFont="1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/>
    </xf>
    <xf numFmtId="0" fontId="0" fillId="6" borderId="25" xfId="0" applyFill="1" applyBorder="1" applyAlignment="1">
      <alignment horizontal="center" vertical="top" wrapText="1"/>
    </xf>
    <xf numFmtId="0" fontId="1" fillId="13" borderId="24" xfId="0" applyFont="1" applyFill="1" applyBorder="1" applyAlignment="1">
      <alignment horizontal="center" vertical="top" wrapText="1"/>
    </xf>
    <xf numFmtId="0" fontId="0" fillId="4" borderId="25" xfId="0" applyFill="1" applyBorder="1" applyAlignment="1">
      <alignment horizontal="center" vertical="top"/>
    </xf>
    <xf numFmtId="0" fontId="1" fillId="12" borderId="24" xfId="0" applyFont="1" applyFill="1" applyBorder="1" applyAlignment="1">
      <alignment horizontal="center" vertical="top" wrapText="1"/>
    </xf>
    <xf numFmtId="0" fontId="0" fillId="12" borderId="25" xfId="0" applyFill="1" applyBorder="1" applyAlignment="1">
      <alignment horizontal="center" vertical="top"/>
    </xf>
    <xf numFmtId="0" fontId="1" fillId="7" borderId="24" xfId="0" applyFont="1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/>
    </xf>
    <xf numFmtId="0" fontId="2" fillId="2" borderId="39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wrapText="1"/>
    </xf>
    <xf numFmtId="165" fontId="35" fillId="0" borderId="18" xfId="0" applyNumberFormat="1" applyFont="1" applyBorder="1" applyAlignment="1">
      <alignment horizontal="center" vertical="top" wrapText="1"/>
    </xf>
    <xf numFmtId="165" fontId="37" fillId="0" borderId="34" xfId="0" applyNumberFormat="1" applyFont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2" fillId="14" borderId="24" xfId="0" applyFont="1" applyFill="1" applyBorder="1" applyAlignment="1">
      <alignment horizontal="center" vertical="center"/>
    </xf>
    <xf numFmtId="0" fontId="0" fillId="14" borderId="29" xfId="0" applyFill="1" applyBorder="1" applyAlignment="1">
      <alignment horizontal="center" vertical="center"/>
    </xf>
    <xf numFmtId="0" fontId="0" fillId="14" borderId="25" xfId="0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top" wrapText="1"/>
    </xf>
    <xf numFmtId="0" fontId="0" fillId="4" borderId="29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15" borderId="24" xfId="0" applyFill="1" applyBorder="1" applyAlignment="1">
      <alignment horizontal="center"/>
    </xf>
    <xf numFmtId="0" fontId="0" fillId="0" borderId="29" xfId="0" applyBorder="1"/>
    <xf numFmtId="0" fontId="0" fillId="0" borderId="25" xfId="0" applyBorder="1"/>
    <xf numFmtId="0" fontId="1" fillId="15" borderId="1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14" borderId="3" xfId="0" applyFont="1" applyFill="1" applyBorder="1" applyAlignment="1">
      <alignment horizontal="left" vertical="top" wrapText="1"/>
    </xf>
    <xf numFmtId="0" fontId="1" fillId="14" borderId="13" xfId="0" applyFont="1" applyFill="1" applyBorder="1" applyAlignment="1">
      <alignment horizontal="center" vertical="top" wrapText="1"/>
    </xf>
    <xf numFmtId="0" fontId="1" fillId="15" borderId="5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3" xfId="0" applyFont="1" applyFill="1" applyBorder="1" applyAlignment="1">
      <alignment vertical="top" wrapText="1"/>
    </xf>
    <xf numFmtId="0" fontId="0" fillId="4" borderId="14" xfId="0" applyFill="1" applyBorder="1" applyAlignment="1">
      <alignment vertical="top" wrapText="1"/>
    </xf>
    <xf numFmtId="0" fontId="1" fillId="8" borderId="1" xfId="0" applyFont="1" applyFill="1" applyBorder="1" applyAlignment="1">
      <alignment horizontal="left" vertical="top" wrapText="1"/>
    </xf>
    <xf numFmtId="0" fontId="1" fillId="14" borderId="32" xfId="0" applyFont="1" applyFill="1" applyBorder="1" applyAlignment="1">
      <alignment horizontal="center" vertical="top" wrapText="1"/>
    </xf>
    <xf numFmtId="0" fontId="1" fillId="15" borderId="49" xfId="0" applyFont="1" applyFill="1" applyBorder="1" applyAlignment="1">
      <alignment horizontal="center" vertical="top" wrapText="1"/>
    </xf>
    <xf numFmtId="0" fontId="1" fillId="15" borderId="47" xfId="0" applyFont="1" applyFill="1" applyBorder="1" applyAlignment="1">
      <alignment horizontal="left" vertical="top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1" fillId="14" borderId="46" xfId="0" applyFont="1" applyFill="1" applyBorder="1" applyAlignment="1">
      <alignment horizontal="left" vertical="top" wrapText="1"/>
    </xf>
    <xf numFmtId="0" fontId="1" fillId="9" borderId="48" xfId="0" applyFont="1" applyFill="1" applyBorder="1" applyAlignment="1">
      <alignment horizontal="left" vertical="top" wrapText="1"/>
    </xf>
    <xf numFmtId="0" fontId="1" fillId="9" borderId="47" xfId="0" applyFont="1" applyFill="1" applyBorder="1" applyAlignment="1">
      <alignment horizontal="left" vertical="top" wrapText="1"/>
    </xf>
    <xf numFmtId="0" fontId="1" fillId="16" borderId="48" xfId="0" applyFont="1" applyFill="1" applyBorder="1" applyAlignment="1">
      <alignment horizontal="left" vertical="top" wrapText="1"/>
    </xf>
    <xf numFmtId="0" fontId="1" fillId="16" borderId="47" xfId="0" applyFont="1" applyFill="1" applyBorder="1" applyAlignment="1">
      <alignment horizontal="left" vertical="top" wrapText="1"/>
    </xf>
    <xf numFmtId="0" fontId="1" fillId="17" borderId="49" xfId="0" applyFont="1" applyFill="1" applyBorder="1" applyAlignment="1">
      <alignment horizontal="left" vertical="top" wrapText="1"/>
    </xf>
    <xf numFmtId="0" fontId="1" fillId="17" borderId="35" xfId="0" applyFont="1" applyFill="1" applyBorder="1" applyAlignment="1">
      <alignment horizontal="left" vertical="top" wrapText="1"/>
    </xf>
    <xf numFmtId="0" fontId="1" fillId="8" borderId="48" xfId="0" applyFont="1" applyFill="1" applyBorder="1" applyAlignment="1">
      <alignment horizontal="left" vertical="top" wrapText="1"/>
    </xf>
    <xf numFmtId="0" fontId="1" fillId="4" borderId="41" xfId="0" applyFont="1" applyFill="1" applyBorder="1" applyAlignment="1">
      <alignment horizontal="left" vertical="top" wrapText="1"/>
    </xf>
    <xf numFmtId="0" fontId="1" fillId="3" borderId="46" xfId="0" applyFont="1" applyFill="1" applyBorder="1" applyAlignment="1">
      <alignment horizontal="left" vertical="top" wrapText="1"/>
    </xf>
    <xf numFmtId="0" fontId="1" fillId="3" borderId="41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center"/>
    </xf>
    <xf numFmtId="0" fontId="2" fillId="16" borderId="24" xfId="0" applyFont="1" applyFill="1" applyBorder="1" applyAlignment="1">
      <alignment horizontal="center" vertical="center"/>
    </xf>
    <xf numFmtId="0" fontId="0" fillId="16" borderId="25" xfId="0" applyFill="1" applyBorder="1" applyAlignment="1">
      <alignment horizontal="center" vertical="center"/>
    </xf>
    <xf numFmtId="0" fontId="2" fillId="17" borderId="24" xfId="0" applyFont="1" applyFill="1" applyBorder="1" applyAlignment="1">
      <alignment horizontal="center" vertical="top"/>
    </xf>
    <xf numFmtId="0" fontId="2" fillId="17" borderId="25" xfId="0" applyFont="1" applyFill="1" applyBorder="1" applyAlignment="1">
      <alignment horizontal="center" vertical="top"/>
    </xf>
    <xf numFmtId="0" fontId="2" fillId="0" borderId="1" xfId="0" applyFont="1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1" fillId="0" borderId="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11" borderId="4" xfId="0" applyFont="1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1" fillId="14" borderId="4" xfId="0" applyFont="1" applyFill="1" applyBorder="1" applyAlignment="1" applyProtection="1">
      <alignment horizontal="center" vertical="top" wrapText="1"/>
      <protection locked="0"/>
    </xf>
    <xf numFmtId="0" fontId="0" fillId="14" borderId="35" xfId="0" applyFill="1" applyBorder="1" applyProtection="1">
      <protection locked="0"/>
    </xf>
    <xf numFmtId="0" fontId="1" fillId="7" borderId="49" xfId="0" applyFont="1" applyFill="1" applyBorder="1" applyAlignment="1" applyProtection="1">
      <alignment horizontal="center" vertical="top" wrapText="1"/>
      <protection locked="0"/>
    </xf>
    <xf numFmtId="0" fontId="0" fillId="7" borderId="5" xfId="0" applyFill="1" applyBorder="1" applyProtection="1">
      <protection locked="0"/>
    </xf>
    <xf numFmtId="0" fontId="1" fillId="7" borderId="4" xfId="0" applyFont="1" applyFill="1" applyBorder="1" applyAlignment="1" applyProtection="1">
      <alignment horizontal="center" vertical="top" wrapText="1"/>
      <protection locked="0"/>
    </xf>
    <xf numFmtId="0" fontId="0" fillId="7" borderId="35" xfId="0" applyFill="1" applyBorder="1" applyProtection="1">
      <protection locked="0"/>
    </xf>
    <xf numFmtId="0" fontId="1" fillId="9" borderId="7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Protection="1"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0" fillId="0" borderId="17" xfId="0" applyBorder="1" applyAlignment="1" applyProtection="1">
      <alignment vertical="top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Protection="1">
      <protection locked="0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Protection="1"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0" fillId="2" borderId="25" xfId="0" applyFill="1" applyBorder="1" applyProtection="1">
      <protection locked="0"/>
    </xf>
    <xf numFmtId="0" fontId="2" fillId="18" borderId="24" xfId="0" applyFont="1" applyFill="1" applyBorder="1" applyAlignment="1" applyProtection="1">
      <alignment horizontal="center" vertical="center" wrapText="1"/>
      <protection locked="0"/>
    </xf>
    <xf numFmtId="0" fontId="2" fillId="18" borderId="29" xfId="0" applyFont="1" applyFill="1" applyBorder="1" applyAlignment="1" applyProtection="1">
      <alignment horizontal="center" vertical="center" wrapText="1"/>
      <protection locked="0"/>
    </xf>
    <xf numFmtId="0" fontId="2" fillId="18" borderId="25" xfId="0" applyFont="1" applyFill="1" applyBorder="1" applyAlignment="1" applyProtection="1">
      <alignment horizontal="center" vertical="center" wrapText="1"/>
      <protection locked="0"/>
    </xf>
    <xf numFmtId="0" fontId="2" fillId="9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Protection="1">
      <protection locked="0"/>
    </xf>
    <xf numFmtId="0" fontId="2" fillId="14" borderId="24" xfId="0" applyFont="1" applyFill="1" applyBorder="1" applyAlignment="1" applyProtection="1">
      <alignment horizontal="center" vertical="center" wrapText="1"/>
      <protection locked="0"/>
    </xf>
    <xf numFmtId="0" fontId="2" fillId="14" borderId="29" xfId="0" applyFont="1" applyFill="1" applyBorder="1" applyAlignment="1" applyProtection="1">
      <alignment horizontal="center" vertical="center" wrapText="1"/>
      <protection locked="0"/>
    </xf>
    <xf numFmtId="0" fontId="2" fillId="14" borderId="25" xfId="0" applyFont="1" applyFill="1" applyBorder="1" applyAlignment="1" applyProtection="1">
      <alignment horizontal="center" vertical="center" wrapText="1"/>
      <protection locked="0"/>
    </xf>
    <xf numFmtId="0" fontId="2" fillId="7" borderId="24" xfId="0" applyFont="1" applyFill="1" applyBorder="1" applyAlignment="1" applyProtection="1">
      <alignment horizontal="center" vertical="center" wrapText="1"/>
      <protection locked="0"/>
    </xf>
    <xf numFmtId="0" fontId="2" fillId="7" borderId="29" xfId="0" applyFont="1" applyFill="1" applyBorder="1" applyAlignment="1" applyProtection="1">
      <alignment horizontal="center" vertical="center" wrapText="1"/>
      <protection locked="0"/>
    </xf>
    <xf numFmtId="0" fontId="2" fillId="7" borderId="25" xfId="0" applyFont="1" applyFill="1" applyBorder="1" applyAlignment="1" applyProtection="1">
      <alignment horizontal="center" vertical="center" wrapText="1"/>
      <protection locked="0"/>
    </xf>
    <xf numFmtId="0" fontId="1" fillId="20" borderId="19" xfId="0" applyFont="1" applyFill="1" applyBorder="1" applyAlignment="1" applyProtection="1">
      <alignment horizontal="center" vertical="top" wrapText="1"/>
      <protection locked="0"/>
    </xf>
    <xf numFmtId="0" fontId="1" fillId="20" borderId="20" xfId="0" applyFont="1" applyFill="1" applyBorder="1" applyAlignment="1" applyProtection="1">
      <alignment horizontal="center" vertical="top" wrapText="1"/>
      <protection locked="0"/>
    </xf>
    <xf numFmtId="0" fontId="1" fillId="20" borderId="31" xfId="0" applyFont="1" applyFill="1" applyBorder="1" applyAlignment="1" applyProtection="1">
      <alignment horizontal="center" vertical="top" wrapText="1"/>
      <protection locked="0"/>
    </xf>
    <xf numFmtId="0" fontId="1" fillId="20" borderId="32" xfId="0" applyFont="1" applyFill="1" applyBorder="1" applyAlignment="1" applyProtection="1">
      <alignment horizontal="center" vertical="top" wrapText="1"/>
      <protection locked="0"/>
    </xf>
    <xf numFmtId="0" fontId="1" fillId="5" borderId="27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0" fillId="0" borderId="28" xfId="0" applyBorder="1" applyProtection="1">
      <protection locked="0"/>
    </xf>
    <xf numFmtId="0" fontId="1" fillId="3" borderId="24" xfId="0" applyFont="1" applyFill="1" applyBorder="1" applyAlignment="1" applyProtection="1">
      <alignment horizontal="center" vertical="top" wrapText="1"/>
      <protection locked="0"/>
    </xf>
    <xf numFmtId="0" fontId="1" fillId="6" borderId="7" xfId="0" applyFont="1" applyFill="1" applyBorder="1" applyAlignment="1" applyProtection="1">
      <alignment horizontal="center" vertical="top" wrapText="1"/>
      <protection locked="0"/>
    </xf>
    <xf numFmtId="0" fontId="0" fillId="0" borderId="35" xfId="0" applyBorder="1" applyProtection="1"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0" fillId="0" borderId="11" xfId="0" applyBorder="1" applyProtection="1"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0" fillId="0" borderId="6" xfId="0" applyBorder="1" applyProtection="1">
      <protection locked="0"/>
    </xf>
    <xf numFmtId="0" fontId="0" fillId="0" borderId="3" xfId="0" applyBorder="1" applyProtection="1"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0" fillId="0" borderId="8" xfId="0" applyBorder="1" applyProtection="1">
      <protection locked="0"/>
    </xf>
    <xf numFmtId="0" fontId="0" fillId="0" borderId="13" xfId="0" applyBorder="1" applyProtection="1">
      <protection locked="0"/>
    </xf>
    <xf numFmtId="0" fontId="2" fillId="9" borderId="29" xfId="0" applyFont="1" applyFill="1" applyBorder="1" applyAlignment="1" applyProtection="1">
      <alignment horizontal="center" vertical="top" wrapText="1"/>
      <protection locked="0"/>
    </xf>
    <xf numFmtId="0" fontId="2" fillId="9" borderId="27" xfId="0" applyFont="1" applyFill="1" applyBorder="1" applyAlignment="1" applyProtection="1">
      <alignment horizontal="center" vertical="top"/>
      <protection locked="0"/>
    </xf>
    <xf numFmtId="0" fontId="1" fillId="14" borderId="49" xfId="0" applyFont="1" applyFill="1" applyBorder="1" applyAlignment="1" applyProtection="1">
      <alignment horizontal="center" vertical="top" wrapText="1"/>
      <protection locked="0"/>
    </xf>
    <xf numFmtId="0" fontId="0" fillId="14" borderId="5" xfId="0" applyFill="1" applyBorder="1" applyProtection="1">
      <protection locked="0"/>
    </xf>
    <xf numFmtId="0" fontId="1" fillId="9" borderId="4" xfId="0" applyFont="1" applyFill="1" applyBorder="1" applyAlignment="1" applyProtection="1">
      <alignment horizontal="center" vertical="top" wrapText="1"/>
      <protection locked="0"/>
    </xf>
    <xf numFmtId="0" fontId="1" fillId="2" borderId="49" xfId="0" applyFont="1" applyFill="1" applyBorder="1" applyAlignment="1" applyProtection="1">
      <alignment horizontal="center" vertical="top" wrapText="1"/>
      <protection locked="0"/>
    </xf>
    <xf numFmtId="0" fontId="0" fillId="2" borderId="35" xfId="0" applyFill="1" applyBorder="1" applyProtection="1">
      <protection locked="0"/>
    </xf>
    <xf numFmtId="0" fontId="1" fillId="18" borderId="49" xfId="0" applyFont="1" applyFill="1" applyBorder="1" applyAlignment="1" applyProtection="1">
      <alignment horizontal="center" vertical="top" wrapText="1"/>
      <protection locked="0"/>
    </xf>
    <xf numFmtId="0" fontId="0" fillId="18" borderId="5" xfId="0" applyFill="1" applyBorder="1" applyProtection="1">
      <protection locked="0"/>
    </xf>
    <xf numFmtId="0" fontId="1" fillId="18" borderId="4" xfId="0" applyFont="1" applyFill="1" applyBorder="1" applyAlignment="1" applyProtection="1">
      <alignment horizontal="center" vertical="top" wrapText="1"/>
      <protection locked="0"/>
    </xf>
    <xf numFmtId="0" fontId="0" fillId="18" borderId="35" xfId="0" applyFill="1" applyBorder="1" applyProtection="1">
      <protection locked="0"/>
    </xf>
    <xf numFmtId="0" fontId="1" fillId="9" borderId="49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65" fontId="37" fillId="0" borderId="35" xfId="0" applyNumberFormat="1" applyFont="1" applyBorder="1" applyAlignment="1">
      <alignment horizontal="center" vertical="top" wrapText="1"/>
    </xf>
    <xf numFmtId="165" fontId="37" fillId="0" borderId="36" xfId="0" applyNumberFormat="1" applyFont="1" applyBorder="1" applyAlignment="1">
      <alignment horizontal="center" vertical="top" wrapText="1"/>
    </xf>
    <xf numFmtId="165" fontId="35" fillId="0" borderId="35" xfId="0" applyNumberFormat="1" applyFont="1" applyBorder="1" applyAlignment="1">
      <alignment horizontal="center" vertical="top" wrapText="1"/>
    </xf>
    <xf numFmtId="165" fontId="35" fillId="0" borderId="36" xfId="0" applyNumberFormat="1" applyFont="1" applyBorder="1" applyAlignment="1">
      <alignment horizontal="center" vertical="top" wrapText="1"/>
    </xf>
    <xf numFmtId="165" fontId="35" fillId="0" borderId="32" xfId="0" applyNumberFormat="1" applyFont="1" applyBorder="1" applyAlignment="1">
      <alignment horizontal="center" vertical="top" wrapText="1"/>
    </xf>
    <xf numFmtId="165" fontId="27" fillId="2" borderId="34" xfId="0" applyNumberFormat="1" applyFont="1" applyFill="1" applyBorder="1" applyAlignment="1">
      <alignment horizontal="center" vertical="top" wrapText="1"/>
    </xf>
    <xf numFmtId="165" fontId="20" fillId="2" borderId="34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49" fontId="2" fillId="0" borderId="10" xfId="0" applyNumberFormat="1" applyFont="1" applyBorder="1" applyAlignment="1">
      <alignment horizontal="center" vertical="center"/>
    </xf>
    <xf numFmtId="0" fontId="0" fillId="0" borderId="12" xfId="0" applyBorder="1"/>
    <xf numFmtId="0" fontId="0" fillId="0" borderId="11" xfId="0" applyBorder="1"/>
    <xf numFmtId="0" fontId="0" fillId="0" borderId="6" xfId="0" applyBorder="1"/>
    <xf numFmtId="0" fontId="0" fillId="0" borderId="3" xfId="0" applyBorder="1"/>
    <xf numFmtId="0" fontId="0" fillId="0" borderId="8" xfId="0" applyBorder="1"/>
    <xf numFmtId="0" fontId="0" fillId="0" borderId="13" xfId="0" applyBorder="1"/>
    <xf numFmtId="0" fontId="2" fillId="14" borderId="38" xfId="0" applyFont="1" applyFill="1" applyBorder="1" applyAlignment="1">
      <alignment horizontal="center" vertical="top" wrapText="1"/>
    </xf>
    <xf numFmtId="0" fontId="2" fillId="14" borderId="37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19" borderId="38" xfId="0" applyFont="1" applyFill="1" applyBorder="1" applyAlignment="1">
      <alignment horizontal="center" vertical="top" wrapText="1"/>
    </xf>
    <xf numFmtId="0" fontId="0" fillId="19" borderId="37" xfId="0" applyFill="1" applyBorder="1" applyAlignment="1">
      <alignment horizontal="center" vertical="top" wrapText="1"/>
    </xf>
    <xf numFmtId="0" fontId="0" fillId="19" borderId="13" xfId="0" applyFill="1" applyBorder="1" applyAlignment="1">
      <alignment vertical="top" wrapText="1"/>
    </xf>
    <xf numFmtId="0" fontId="0" fillId="19" borderId="14" xfId="0" applyFill="1" applyBorder="1" applyAlignment="1">
      <alignment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0" fillId="0" borderId="44" xfId="0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3" xfId="0" applyBorder="1" applyAlignment="1">
      <alignment wrapText="1"/>
    </xf>
    <xf numFmtId="0" fontId="2" fillId="4" borderId="44" xfId="0" applyFont="1" applyFill="1" applyBorder="1" applyAlignment="1">
      <alignment horizontal="center" vertical="top" wrapText="1"/>
    </xf>
    <xf numFmtId="0" fontId="2" fillId="3" borderId="44" xfId="0" applyFont="1" applyFill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2" fillId="7" borderId="44" xfId="0" applyFont="1" applyFill="1" applyBorder="1" applyAlignment="1">
      <alignment horizontal="center" vertical="top" wrapText="1"/>
    </xf>
    <xf numFmtId="0" fontId="2" fillId="11" borderId="44" xfId="0" applyFont="1" applyFill="1" applyBorder="1" applyAlignment="1">
      <alignment horizontal="center" vertical="top" wrapText="1"/>
    </xf>
    <xf numFmtId="0" fontId="0" fillId="11" borderId="45" xfId="0" applyFill="1" applyBorder="1" applyAlignment="1">
      <alignment vertical="top" wrapText="1"/>
    </xf>
    <xf numFmtId="0" fontId="0" fillId="11" borderId="3" xfId="0" applyFill="1" applyBorder="1" applyAlignment="1">
      <alignment wrapText="1"/>
    </xf>
    <xf numFmtId="0" fontId="0" fillId="11" borderId="41" xfId="0" applyFill="1" applyBorder="1" applyAlignment="1">
      <alignment wrapText="1"/>
    </xf>
    <xf numFmtId="0" fontId="1" fillId="2" borderId="43" xfId="0" applyFont="1" applyFill="1" applyBorder="1" applyAlignment="1">
      <alignment horizontal="center" vertical="top" wrapText="1"/>
    </xf>
    <xf numFmtId="0" fontId="0" fillId="2" borderId="44" xfId="0" applyFont="1" applyFill="1" applyBorder="1" applyAlignment="1">
      <alignment vertical="top" wrapText="1"/>
    </xf>
    <xf numFmtId="0" fontId="0" fillId="0" borderId="46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1" fillId="18" borderId="44" xfId="0" applyFont="1" applyFill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1" xfId="0" applyFont="1" applyBorder="1" applyAlignment="1">
      <alignment vertical="top" wrapText="1"/>
    </xf>
    <xf numFmtId="0" fontId="2" fillId="9" borderId="19" xfId="0" applyFont="1" applyFill="1" applyBorder="1" applyAlignment="1">
      <alignment horizontal="center" vertical="top" wrapText="1"/>
    </xf>
    <xf numFmtId="0" fontId="0" fillId="0" borderId="37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2" fillId="23" borderId="26" xfId="0" applyFont="1" applyFill="1" applyBorder="1" applyAlignment="1">
      <alignment horizontal="center" vertical="top" wrapText="1"/>
    </xf>
    <xf numFmtId="0" fontId="2" fillId="23" borderId="20" xfId="0" applyFont="1" applyFill="1" applyBorder="1" applyAlignment="1">
      <alignment horizontal="center" vertical="top" wrapText="1"/>
    </xf>
    <xf numFmtId="0" fontId="2" fillId="23" borderId="0" xfId="0" applyFont="1" applyFill="1" applyAlignment="1">
      <alignment horizontal="center" vertical="top" wrapText="1"/>
    </xf>
    <xf numFmtId="0" fontId="2" fillId="23" borderId="40" xfId="0" applyFont="1" applyFill="1" applyBorder="1" applyAlignment="1">
      <alignment horizontal="center" vertical="top" wrapText="1"/>
    </xf>
    <xf numFmtId="0" fontId="2" fillId="23" borderId="18" xfId="0" applyFont="1" applyFill="1" applyBorder="1" applyAlignment="1">
      <alignment horizontal="center" vertical="top" wrapText="1"/>
    </xf>
    <xf numFmtId="0" fontId="2" fillId="23" borderId="32" xfId="0" applyFont="1" applyFill="1" applyBorder="1" applyAlignment="1">
      <alignment horizontal="center" vertical="top" wrapText="1"/>
    </xf>
    <xf numFmtId="0" fontId="2" fillId="12" borderId="38" xfId="0" applyFont="1" applyFill="1" applyBorder="1" applyAlignment="1">
      <alignment horizontal="center" vertical="top" wrapText="1"/>
    </xf>
    <xf numFmtId="0" fontId="0" fillId="12" borderId="20" xfId="0" applyFill="1" applyBorder="1" applyAlignment="1">
      <alignment horizontal="center" vertical="top" wrapText="1"/>
    </xf>
    <xf numFmtId="0" fontId="0" fillId="12" borderId="13" xfId="0" applyFill="1" applyBorder="1" applyAlignment="1">
      <alignment vertical="top" wrapText="1"/>
    </xf>
    <xf numFmtId="0" fontId="0" fillId="12" borderId="32" xfId="0" applyFill="1" applyBorder="1" applyAlignment="1">
      <alignment vertical="top" wrapText="1"/>
    </xf>
    <xf numFmtId="0" fontId="2" fillId="9" borderId="29" xfId="0" applyFont="1" applyFill="1" applyBorder="1" applyAlignment="1">
      <alignment horizontal="center" vertical="top" wrapText="1"/>
    </xf>
    <xf numFmtId="0" fontId="0" fillId="0" borderId="28" xfId="0" applyBorder="1"/>
    <xf numFmtId="0" fontId="1" fillId="9" borderId="4" xfId="0" applyFont="1" applyFill="1" applyBorder="1" applyAlignment="1">
      <alignment horizontal="center" vertical="top" wrapText="1"/>
    </xf>
    <xf numFmtId="0" fontId="0" fillId="0" borderId="35" xfId="0" applyBorder="1"/>
    <xf numFmtId="1" fontId="16" fillId="0" borderId="10" xfId="0" applyNumberFormat="1" applyFont="1" applyFill="1" applyBorder="1" applyAlignment="1">
      <alignment wrapText="1"/>
    </xf>
    <xf numFmtId="0" fontId="0" fillId="0" borderId="8" xfId="0" applyBorder="1" applyAlignment="1"/>
    <xf numFmtId="0" fontId="0" fillId="0" borderId="13" xfId="0" applyBorder="1" applyAlignment="1"/>
    <xf numFmtId="0" fontId="5" fillId="11" borderId="4" xfId="0" applyFont="1" applyFill="1" applyBorder="1" applyAlignment="1">
      <alignment wrapText="1"/>
    </xf>
    <xf numFmtId="0" fontId="10" fillId="2" borderId="49" xfId="0" applyFont="1" applyFill="1" applyBorder="1" applyAlignment="1">
      <alignment horizontal="center" vertical="top" wrapText="1"/>
    </xf>
    <xf numFmtId="0" fontId="29" fillId="0" borderId="5" xfId="0" applyFont="1" applyBorder="1" applyAlignment="1">
      <alignment horizontal="center" vertical="top" wrapText="1"/>
    </xf>
    <xf numFmtId="165" fontId="27" fillId="2" borderId="49" xfId="0" applyNumberFormat="1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 wrapText="1"/>
    </xf>
    <xf numFmtId="0" fontId="5" fillId="0" borderId="49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10" fillId="2" borderId="33" xfId="0" applyFont="1" applyFill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10" fillId="2" borderId="34" xfId="0" applyFont="1" applyFill="1" applyBorder="1" applyAlignment="1">
      <alignment horizontal="center" vertical="top" wrapText="1"/>
    </xf>
    <xf numFmtId="0" fontId="29" fillId="0" borderId="34" xfId="0" applyFont="1" applyBorder="1" applyAlignment="1">
      <alignment horizontal="center" vertical="top" wrapText="1"/>
    </xf>
    <xf numFmtId="165" fontId="27" fillId="2" borderId="33" xfId="0" applyNumberFormat="1" applyFont="1" applyFill="1" applyBorder="1" applyAlignment="1">
      <alignment horizontal="center" vertical="top" wrapText="1"/>
    </xf>
    <xf numFmtId="165" fontId="36" fillId="21" borderId="24" xfId="0" applyNumberFormat="1" applyFont="1" applyFill="1" applyBorder="1" applyAlignment="1">
      <alignment horizontal="center" vertical="top"/>
    </xf>
    <xf numFmtId="165" fontId="36" fillId="21" borderId="28" xfId="0" applyNumberFormat="1" applyFont="1" applyFill="1" applyBorder="1" applyAlignment="1">
      <alignment horizontal="center" vertical="top"/>
    </xf>
    <xf numFmtId="165" fontId="20" fillId="2" borderId="31" xfId="0" applyNumberFormat="1" applyFont="1" applyFill="1" applyBorder="1" applyAlignment="1">
      <alignment horizontal="center" vertical="top" wrapText="1"/>
    </xf>
    <xf numFmtId="165" fontId="20" fillId="2" borderId="49" xfId="0" applyNumberFormat="1" applyFont="1" applyFill="1" applyBorder="1" applyAlignment="1">
      <alignment horizontal="center" vertical="top" wrapText="1"/>
    </xf>
    <xf numFmtId="0" fontId="13" fillId="2" borderId="33" xfId="0" applyFont="1" applyFill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165" fontId="20" fillId="2" borderId="33" xfId="0" applyNumberFormat="1" applyFont="1" applyFill="1" applyBorder="1" applyAlignment="1">
      <alignment horizontal="center" vertical="top" wrapText="1"/>
    </xf>
    <xf numFmtId="0" fontId="13" fillId="2" borderId="31" xfId="0" applyFont="1" applyFill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13" fillId="2" borderId="49" xfId="0" applyFont="1" applyFill="1" applyBorder="1" applyAlignment="1">
      <alignment horizontal="center" vertical="top" wrapText="1"/>
    </xf>
    <xf numFmtId="0" fontId="30" fillId="0" borderId="5" xfId="0" applyFont="1" applyBorder="1" applyAlignment="1">
      <alignment horizontal="center" vertical="top" wrapText="1"/>
    </xf>
    <xf numFmtId="0" fontId="13" fillId="2" borderId="34" xfId="0" applyFont="1" applyFill="1" applyBorder="1" applyAlignment="1">
      <alignment horizontal="center" vertical="top" wrapText="1"/>
    </xf>
    <xf numFmtId="0" fontId="30" fillId="0" borderId="3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AB"/>
      <color rgb="FFB6FCC3"/>
      <color rgb="FF7DFFFF"/>
      <color rgb="FF005C2A"/>
      <color rgb="FF602E04"/>
      <color rgb="FF00642D"/>
      <color rgb="FF753805"/>
      <color rgb="FF008A3E"/>
      <color rgb="FFF58427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4"/>
  <sheetViews>
    <sheetView topLeftCell="M55" zoomScale="70" zoomScaleNormal="70" workbookViewId="0">
      <selection activeCell="AP47" sqref="AP47"/>
    </sheetView>
  </sheetViews>
  <sheetFormatPr defaultRowHeight="15" x14ac:dyDescent="0.25"/>
  <cols>
    <col min="1" max="1" width="9.140625" customWidth="1"/>
    <col min="2" max="2" width="23.28515625" customWidth="1"/>
    <col min="3" max="3" width="8.140625" customWidth="1"/>
    <col min="4" max="6" width="8" customWidth="1"/>
    <col min="7" max="7" width="9.28515625" customWidth="1"/>
    <col min="8" max="8" width="8.85546875" customWidth="1"/>
    <col min="27" max="27" width="8" customWidth="1"/>
    <col min="28" max="30" width="8.42578125" customWidth="1"/>
    <col min="31" max="31" width="8.28515625" customWidth="1"/>
    <col min="32" max="32" width="7.85546875" customWidth="1"/>
  </cols>
  <sheetData>
    <row r="1" spans="1:42" ht="15.75" x14ac:dyDescent="0.25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</row>
    <row r="2" spans="1:42" ht="15.75" x14ac:dyDescent="0.25">
      <c r="A2" s="352" t="s">
        <v>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</row>
    <row r="3" spans="1:42" ht="16.5" thickBot="1" x14ac:dyDescent="0.3">
      <c r="A3" s="353" t="s">
        <v>27</v>
      </c>
      <c r="B3" s="354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</row>
    <row r="4" spans="1:42" ht="33.75" customHeight="1" thickBot="1" x14ac:dyDescent="0.3">
      <c r="A4" s="356" t="s">
        <v>2</v>
      </c>
      <c r="B4" s="357" t="s">
        <v>3</v>
      </c>
      <c r="C4" s="408" t="s">
        <v>6</v>
      </c>
      <c r="D4" s="409"/>
      <c r="E4" s="410"/>
      <c r="F4" s="411"/>
      <c r="G4" s="387" t="s">
        <v>10</v>
      </c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412"/>
      <c r="Z4" s="413"/>
      <c r="AA4" s="387" t="s">
        <v>7</v>
      </c>
      <c r="AB4" s="412"/>
      <c r="AC4" s="412"/>
      <c r="AD4" s="412"/>
      <c r="AE4" s="412"/>
      <c r="AF4" s="413"/>
      <c r="AG4" s="387" t="s">
        <v>8</v>
      </c>
      <c r="AH4" s="388"/>
      <c r="AI4" s="388"/>
      <c r="AJ4" s="388"/>
      <c r="AK4" s="388"/>
      <c r="AL4" s="388"/>
      <c r="AM4" s="388"/>
      <c r="AN4" s="388"/>
      <c r="AO4" s="388"/>
      <c r="AP4" s="389"/>
    </row>
    <row r="5" spans="1:42" ht="18.75" customHeight="1" thickBot="1" x14ac:dyDescent="0.3">
      <c r="A5" s="403"/>
      <c r="B5" s="405"/>
      <c r="C5" s="3"/>
      <c r="D5" s="4"/>
      <c r="E5" s="45"/>
      <c r="F5" s="45"/>
      <c r="G5" s="390" t="s">
        <v>11</v>
      </c>
      <c r="H5" s="391"/>
      <c r="I5" s="391"/>
      <c r="J5" s="391"/>
      <c r="K5" s="391"/>
      <c r="L5" s="391"/>
      <c r="M5" s="391"/>
      <c r="N5" s="392"/>
      <c r="O5" s="393" t="s">
        <v>12</v>
      </c>
      <c r="P5" s="394"/>
      <c r="Q5" s="394"/>
      <c r="R5" s="395"/>
      <c r="S5" s="396" t="s">
        <v>13</v>
      </c>
      <c r="T5" s="397"/>
      <c r="U5" s="397"/>
      <c r="V5" s="398"/>
      <c r="W5" s="399" t="s">
        <v>14</v>
      </c>
      <c r="X5" s="400"/>
      <c r="Y5" s="401"/>
      <c r="Z5" s="402"/>
      <c r="AA5" s="383"/>
      <c r="AB5" s="329"/>
      <c r="AC5" s="329"/>
      <c r="AD5" s="329"/>
      <c r="AE5" s="384"/>
      <c r="AF5" s="384"/>
      <c r="AG5" s="365" t="s">
        <v>15</v>
      </c>
      <c r="AH5" s="385"/>
      <c r="AI5" s="386" t="s">
        <v>16</v>
      </c>
      <c r="AJ5" s="385"/>
      <c r="AK5" s="378" t="s">
        <v>17</v>
      </c>
      <c r="AL5" s="367"/>
      <c r="AM5" s="379"/>
      <c r="AN5" s="380"/>
      <c r="AO5" s="378" t="s">
        <v>18</v>
      </c>
      <c r="AP5" s="368"/>
    </row>
    <row r="6" spans="1:42" ht="300.75" customHeight="1" x14ac:dyDescent="0.25">
      <c r="A6" s="403"/>
      <c r="B6" s="406"/>
      <c r="C6" s="345" t="s">
        <v>28</v>
      </c>
      <c r="D6" s="346"/>
      <c r="E6" s="345" t="s">
        <v>29</v>
      </c>
      <c r="F6" s="346"/>
      <c r="G6" s="347" t="s">
        <v>30</v>
      </c>
      <c r="H6" s="348"/>
      <c r="I6" s="349" t="s">
        <v>31</v>
      </c>
      <c r="J6" s="349"/>
      <c r="K6" s="330" t="s">
        <v>32</v>
      </c>
      <c r="L6" s="382"/>
      <c r="M6" s="330" t="s">
        <v>33</v>
      </c>
      <c r="N6" s="331"/>
      <c r="O6" s="376" t="s">
        <v>34</v>
      </c>
      <c r="P6" s="333"/>
      <c r="Q6" s="350" t="s">
        <v>35</v>
      </c>
      <c r="R6" s="351"/>
      <c r="S6" s="377" t="s">
        <v>36</v>
      </c>
      <c r="T6" s="335"/>
      <c r="U6" s="336" t="s">
        <v>37</v>
      </c>
      <c r="V6" s="337"/>
      <c r="W6" s="338" t="s">
        <v>38</v>
      </c>
      <c r="X6" s="339"/>
      <c r="Y6" s="340" t="s">
        <v>39</v>
      </c>
      <c r="Z6" s="341"/>
      <c r="AA6" s="374" t="s">
        <v>40</v>
      </c>
      <c r="AB6" s="342"/>
      <c r="AC6" s="334" t="s">
        <v>41</v>
      </c>
      <c r="AD6" s="342"/>
      <c r="AE6" s="334" t="s">
        <v>42</v>
      </c>
      <c r="AF6" s="375"/>
      <c r="AG6" s="381" t="s">
        <v>26</v>
      </c>
      <c r="AH6" s="344"/>
      <c r="AI6" s="371" t="s">
        <v>43</v>
      </c>
      <c r="AJ6" s="370"/>
      <c r="AK6" s="371" t="s">
        <v>44</v>
      </c>
      <c r="AL6" s="372"/>
      <c r="AM6" s="343" t="s">
        <v>45</v>
      </c>
      <c r="AN6" s="344"/>
      <c r="AO6" s="369" t="s">
        <v>46</v>
      </c>
      <c r="AP6" s="370"/>
    </row>
    <row r="7" spans="1:42" ht="15.75" x14ac:dyDescent="0.25">
      <c r="A7" s="404"/>
      <c r="B7" s="407"/>
      <c r="C7" s="21" t="s">
        <v>5</v>
      </c>
      <c r="D7" s="5"/>
      <c r="E7" s="21" t="s">
        <v>5</v>
      </c>
      <c r="F7" s="137"/>
      <c r="G7" s="143" t="s">
        <v>5</v>
      </c>
      <c r="H7" s="15"/>
      <c r="I7" s="24" t="s">
        <v>5</v>
      </c>
      <c r="J7" s="15"/>
      <c r="K7" s="24" t="s">
        <v>5</v>
      </c>
      <c r="L7" s="15"/>
      <c r="M7" s="24" t="s">
        <v>5</v>
      </c>
      <c r="N7" s="144"/>
      <c r="O7" s="141" t="s">
        <v>5</v>
      </c>
      <c r="P7" s="16"/>
      <c r="Q7" s="25" t="s">
        <v>5</v>
      </c>
      <c r="R7" s="151"/>
      <c r="S7" s="149" t="s">
        <v>5</v>
      </c>
      <c r="T7" s="17"/>
      <c r="U7" s="26" t="s">
        <v>5</v>
      </c>
      <c r="V7" s="155"/>
      <c r="W7" s="153" t="s">
        <v>5</v>
      </c>
      <c r="X7" s="18"/>
      <c r="Y7" s="27" t="s">
        <v>5</v>
      </c>
      <c r="Z7" s="157"/>
      <c r="AA7" s="161" t="s">
        <v>5</v>
      </c>
      <c r="AB7" s="19"/>
      <c r="AC7" s="28" t="s">
        <v>5</v>
      </c>
      <c r="AD7" s="19"/>
      <c r="AE7" s="28" t="s">
        <v>5</v>
      </c>
      <c r="AF7" s="162"/>
      <c r="AG7" s="165" t="s">
        <v>5</v>
      </c>
      <c r="AH7" s="166"/>
      <c r="AI7" s="165" t="s">
        <v>5</v>
      </c>
      <c r="AJ7" s="166"/>
      <c r="AK7" s="165" t="s">
        <v>5</v>
      </c>
      <c r="AL7" s="20"/>
      <c r="AM7" s="29" t="s">
        <v>5</v>
      </c>
      <c r="AN7" s="166"/>
      <c r="AO7" s="159" t="s">
        <v>5</v>
      </c>
      <c r="AP7" s="20"/>
    </row>
    <row r="8" spans="1:42" ht="18.75" x14ac:dyDescent="0.3">
      <c r="A8" s="2">
        <v>1</v>
      </c>
      <c r="B8" s="1"/>
      <c r="C8" s="31" t="e">
        <f>#REF!</f>
        <v>#REF!</v>
      </c>
      <c r="D8" s="32"/>
      <c r="E8" s="31" t="e">
        <f>#REF!</f>
        <v>#REF!</v>
      </c>
      <c r="F8" s="138"/>
      <c r="G8" s="145" t="e">
        <f>#REF!</f>
        <v>#REF!</v>
      </c>
      <c r="H8" s="34"/>
      <c r="I8" s="33" t="e">
        <f>#REF!</f>
        <v>#REF!</v>
      </c>
      <c r="J8" s="34"/>
      <c r="K8" s="33" t="e">
        <f>#REF!</f>
        <v>#REF!</v>
      </c>
      <c r="L8" s="34"/>
      <c r="M8" s="33" t="e">
        <f>#REF!</f>
        <v>#REF!</v>
      </c>
      <c r="N8" s="146"/>
      <c r="O8" s="142" t="e">
        <f>#REF!</f>
        <v>#REF!</v>
      </c>
      <c r="P8" s="36"/>
      <c r="Q8" s="35" t="e">
        <f>#REF!</f>
        <v>#REF!</v>
      </c>
      <c r="R8" s="152"/>
      <c r="S8" s="150" t="e">
        <f>#REF!</f>
        <v>#REF!</v>
      </c>
      <c r="T8" s="38"/>
      <c r="U8" s="37" t="e">
        <f>#REF!</f>
        <v>#REF!</v>
      </c>
      <c r="V8" s="156"/>
      <c r="W8" s="154" t="e">
        <f>#REF!</f>
        <v>#REF!</v>
      </c>
      <c r="X8" s="40"/>
      <c r="Y8" s="39" t="e">
        <f>#REF!</f>
        <v>#REF!</v>
      </c>
      <c r="Z8" s="158"/>
      <c r="AA8" s="163" t="e">
        <f>#REF!</f>
        <v>#REF!</v>
      </c>
      <c r="AB8" s="42"/>
      <c r="AC8" s="41" t="e">
        <f>#REF!</f>
        <v>#REF!</v>
      </c>
      <c r="AD8" s="42"/>
      <c r="AE8" s="41" t="e">
        <f>#REF!</f>
        <v>#REF!</v>
      </c>
      <c r="AF8" s="164"/>
      <c r="AG8" s="167" t="e">
        <f>#REF!</f>
        <v>#REF!</v>
      </c>
      <c r="AH8" s="168"/>
      <c r="AI8" s="167" t="e">
        <f>#REF!</f>
        <v>#REF!</v>
      </c>
      <c r="AJ8" s="168"/>
      <c r="AK8" s="167" t="e">
        <f>#REF!</f>
        <v>#REF!</v>
      </c>
      <c r="AL8" s="44"/>
      <c r="AM8" s="43" t="e">
        <f>#REF!</f>
        <v>#REF!</v>
      </c>
      <c r="AN8" s="168"/>
      <c r="AO8" s="160" t="e">
        <f>#REF!</f>
        <v>#REF!</v>
      </c>
      <c r="AP8" s="168"/>
    </row>
    <row r="9" spans="1:42" ht="18.75" x14ac:dyDescent="0.3">
      <c r="A9" s="2">
        <v>2</v>
      </c>
      <c r="B9" s="1"/>
      <c r="C9" s="31" t="e">
        <f>#REF!</f>
        <v>#REF!</v>
      </c>
      <c r="D9" s="32"/>
      <c r="E9" s="31" t="e">
        <f>#REF!</f>
        <v>#REF!</v>
      </c>
      <c r="F9" s="138"/>
      <c r="G9" s="145" t="e">
        <f>#REF!</f>
        <v>#REF!</v>
      </c>
      <c r="H9" s="34"/>
      <c r="I9" s="33" t="e">
        <f>#REF!</f>
        <v>#REF!</v>
      </c>
      <c r="J9" s="34"/>
      <c r="K9" s="33" t="e">
        <f>#REF!</f>
        <v>#REF!</v>
      </c>
      <c r="L9" s="34"/>
      <c r="M9" s="33" t="e">
        <f>#REF!</f>
        <v>#REF!</v>
      </c>
      <c r="N9" s="146"/>
      <c r="O9" s="142" t="e">
        <f>#REF!</f>
        <v>#REF!</v>
      </c>
      <c r="P9" s="36"/>
      <c r="Q9" s="35" t="e">
        <f>#REF!</f>
        <v>#REF!</v>
      </c>
      <c r="R9" s="152"/>
      <c r="S9" s="150" t="e">
        <f>#REF!</f>
        <v>#REF!</v>
      </c>
      <c r="T9" s="38"/>
      <c r="U9" s="37" t="e">
        <f>#REF!</f>
        <v>#REF!</v>
      </c>
      <c r="V9" s="156"/>
      <c r="W9" s="154" t="e">
        <f>#REF!</f>
        <v>#REF!</v>
      </c>
      <c r="X9" s="40"/>
      <c r="Y9" s="39" t="e">
        <f>#REF!</f>
        <v>#REF!</v>
      </c>
      <c r="Z9" s="158"/>
      <c r="AA9" s="163" t="e">
        <f>#REF!</f>
        <v>#REF!</v>
      </c>
      <c r="AB9" s="42"/>
      <c r="AC9" s="41" t="e">
        <f>#REF!</f>
        <v>#REF!</v>
      </c>
      <c r="AD9" s="42"/>
      <c r="AE9" s="41" t="e">
        <f>#REF!</f>
        <v>#REF!</v>
      </c>
      <c r="AF9" s="164"/>
      <c r="AG9" s="167" t="e">
        <f>#REF!</f>
        <v>#REF!</v>
      </c>
      <c r="AH9" s="168"/>
      <c r="AI9" s="167" t="e">
        <f>#REF!</f>
        <v>#REF!</v>
      </c>
      <c r="AJ9" s="168"/>
      <c r="AK9" s="167" t="e">
        <f>#REF!</f>
        <v>#REF!</v>
      </c>
      <c r="AL9" s="44"/>
      <c r="AM9" s="43" t="e">
        <f>#REF!</f>
        <v>#REF!</v>
      </c>
      <c r="AN9" s="168"/>
      <c r="AO9" s="160" t="e">
        <f>#REF!</f>
        <v>#REF!</v>
      </c>
      <c r="AP9" s="168"/>
    </row>
    <row r="10" spans="1:42" ht="18.75" x14ac:dyDescent="0.3">
      <c r="A10" s="2">
        <v>3</v>
      </c>
      <c r="B10" s="1"/>
      <c r="C10" s="31" t="e">
        <f>#REF!</f>
        <v>#REF!</v>
      </c>
      <c r="D10" s="32"/>
      <c r="E10" s="31" t="e">
        <f>#REF!</f>
        <v>#REF!</v>
      </c>
      <c r="F10" s="138"/>
      <c r="G10" s="145" t="e">
        <f>#REF!</f>
        <v>#REF!</v>
      </c>
      <c r="H10" s="34"/>
      <c r="I10" s="33" t="e">
        <f>#REF!</f>
        <v>#REF!</v>
      </c>
      <c r="J10" s="34"/>
      <c r="K10" s="33" t="e">
        <f>#REF!</f>
        <v>#REF!</v>
      </c>
      <c r="L10" s="34"/>
      <c r="M10" s="33" t="e">
        <f>#REF!</f>
        <v>#REF!</v>
      </c>
      <c r="N10" s="146"/>
      <c r="O10" s="142" t="e">
        <f>#REF!</f>
        <v>#REF!</v>
      </c>
      <c r="P10" s="36"/>
      <c r="Q10" s="35" t="e">
        <f>#REF!</f>
        <v>#REF!</v>
      </c>
      <c r="R10" s="152"/>
      <c r="S10" s="150" t="e">
        <f>#REF!</f>
        <v>#REF!</v>
      </c>
      <c r="T10" s="38"/>
      <c r="U10" s="37" t="e">
        <f>#REF!</f>
        <v>#REF!</v>
      </c>
      <c r="V10" s="156"/>
      <c r="W10" s="154" t="e">
        <f>#REF!</f>
        <v>#REF!</v>
      </c>
      <c r="X10" s="40"/>
      <c r="Y10" s="39" t="e">
        <f>#REF!</f>
        <v>#REF!</v>
      </c>
      <c r="Z10" s="158"/>
      <c r="AA10" s="163" t="e">
        <f>#REF!</f>
        <v>#REF!</v>
      </c>
      <c r="AB10" s="42"/>
      <c r="AC10" s="41" t="e">
        <f>#REF!</f>
        <v>#REF!</v>
      </c>
      <c r="AD10" s="42"/>
      <c r="AE10" s="41" t="e">
        <f>#REF!</f>
        <v>#REF!</v>
      </c>
      <c r="AF10" s="164"/>
      <c r="AG10" s="167" t="e">
        <f>#REF!</f>
        <v>#REF!</v>
      </c>
      <c r="AH10" s="168"/>
      <c r="AI10" s="167" t="e">
        <f>#REF!</f>
        <v>#REF!</v>
      </c>
      <c r="AJ10" s="168"/>
      <c r="AK10" s="167" t="e">
        <f>#REF!</f>
        <v>#REF!</v>
      </c>
      <c r="AL10" s="44"/>
      <c r="AM10" s="43" t="e">
        <f>#REF!</f>
        <v>#REF!</v>
      </c>
      <c r="AN10" s="168"/>
      <c r="AO10" s="160" t="e">
        <f>#REF!</f>
        <v>#REF!</v>
      </c>
      <c r="AP10" s="168"/>
    </row>
    <row r="11" spans="1:42" ht="18.75" x14ac:dyDescent="0.3">
      <c r="A11" s="2">
        <v>4</v>
      </c>
      <c r="B11" s="1"/>
      <c r="C11" s="31" t="e">
        <f>#REF!</f>
        <v>#REF!</v>
      </c>
      <c r="D11" s="32"/>
      <c r="E11" s="31" t="e">
        <f>#REF!</f>
        <v>#REF!</v>
      </c>
      <c r="F11" s="138"/>
      <c r="G11" s="145" t="e">
        <f>#REF!</f>
        <v>#REF!</v>
      </c>
      <c r="H11" s="34"/>
      <c r="I11" s="33" t="e">
        <f>#REF!</f>
        <v>#REF!</v>
      </c>
      <c r="J11" s="34"/>
      <c r="K11" s="33" t="e">
        <f>#REF!</f>
        <v>#REF!</v>
      </c>
      <c r="L11" s="34"/>
      <c r="M11" s="33" t="e">
        <f>#REF!</f>
        <v>#REF!</v>
      </c>
      <c r="N11" s="146"/>
      <c r="O11" s="142" t="e">
        <f>#REF!</f>
        <v>#REF!</v>
      </c>
      <c r="P11" s="36"/>
      <c r="Q11" s="35" t="e">
        <f>#REF!</f>
        <v>#REF!</v>
      </c>
      <c r="R11" s="152"/>
      <c r="S11" s="150" t="e">
        <f>#REF!</f>
        <v>#REF!</v>
      </c>
      <c r="T11" s="38"/>
      <c r="U11" s="37" t="e">
        <f>#REF!</f>
        <v>#REF!</v>
      </c>
      <c r="V11" s="156"/>
      <c r="W11" s="154" t="e">
        <f>#REF!</f>
        <v>#REF!</v>
      </c>
      <c r="X11" s="40"/>
      <c r="Y11" s="39" t="e">
        <f>#REF!</f>
        <v>#REF!</v>
      </c>
      <c r="Z11" s="158"/>
      <c r="AA11" s="163" t="e">
        <f>#REF!</f>
        <v>#REF!</v>
      </c>
      <c r="AB11" s="42"/>
      <c r="AC11" s="41" t="e">
        <f>#REF!</f>
        <v>#REF!</v>
      </c>
      <c r="AD11" s="42"/>
      <c r="AE11" s="41" t="e">
        <f>#REF!</f>
        <v>#REF!</v>
      </c>
      <c r="AF11" s="164"/>
      <c r="AG11" s="167" t="e">
        <f>#REF!</f>
        <v>#REF!</v>
      </c>
      <c r="AH11" s="168"/>
      <c r="AI11" s="167" t="e">
        <f>#REF!</f>
        <v>#REF!</v>
      </c>
      <c r="AJ11" s="168"/>
      <c r="AK11" s="167" t="e">
        <f>#REF!</f>
        <v>#REF!</v>
      </c>
      <c r="AL11" s="44"/>
      <c r="AM11" s="43" t="e">
        <f>#REF!</f>
        <v>#REF!</v>
      </c>
      <c r="AN11" s="168"/>
      <c r="AO11" s="160" t="e">
        <f>#REF!</f>
        <v>#REF!</v>
      </c>
      <c r="AP11" s="168"/>
    </row>
    <row r="12" spans="1:42" ht="18.75" x14ac:dyDescent="0.3">
      <c r="A12" s="2">
        <v>5</v>
      </c>
      <c r="B12" s="1"/>
      <c r="C12" s="31" t="e">
        <f>#REF!</f>
        <v>#REF!</v>
      </c>
      <c r="D12" s="32"/>
      <c r="E12" s="31" t="e">
        <f>#REF!</f>
        <v>#REF!</v>
      </c>
      <c r="F12" s="138"/>
      <c r="G12" s="145" t="e">
        <f>#REF!</f>
        <v>#REF!</v>
      </c>
      <c r="H12" s="34"/>
      <c r="I12" s="33" t="e">
        <f>#REF!</f>
        <v>#REF!</v>
      </c>
      <c r="J12" s="34"/>
      <c r="K12" s="33" t="e">
        <f>#REF!</f>
        <v>#REF!</v>
      </c>
      <c r="L12" s="34"/>
      <c r="M12" s="33" t="e">
        <f>#REF!</f>
        <v>#REF!</v>
      </c>
      <c r="N12" s="146"/>
      <c r="O12" s="142" t="e">
        <f>#REF!</f>
        <v>#REF!</v>
      </c>
      <c r="P12" s="36"/>
      <c r="Q12" s="35" t="e">
        <f>#REF!</f>
        <v>#REF!</v>
      </c>
      <c r="R12" s="152"/>
      <c r="S12" s="150" t="e">
        <f>#REF!</f>
        <v>#REF!</v>
      </c>
      <c r="T12" s="38"/>
      <c r="U12" s="37" t="e">
        <f>#REF!</f>
        <v>#REF!</v>
      </c>
      <c r="V12" s="156"/>
      <c r="W12" s="154" t="e">
        <f>#REF!</f>
        <v>#REF!</v>
      </c>
      <c r="X12" s="40"/>
      <c r="Y12" s="39" t="e">
        <f>#REF!</f>
        <v>#REF!</v>
      </c>
      <c r="Z12" s="158"/>
      <c r="AA12" s="163" t="e">
        <f>#REF!</f>
        <v>#REF!</v>
      </c>
      <c r="AB12" s="42"/>
      <c r="AC12" s="41" t="e">
        <f>#REF!</f>
        <v>#REF!</v>
      </c>
      <c r="AD12" s="42"/>
      <c r="AE12" s="41" t="e">
        <f>#REF!</f>
        <v>#REF!</v>
      </c>
      <c r="AF12" s="164"/>
      <c r="AG12" s="167" t="e">
        <f>#REF!</f>
        <v>#REF!</v>
      </c>
      <c r="AH12" s="168"/>
      <c r="AI12" s="167" t="e">
        <f>#REF!</f>
        <v>#REF!</v>
      </c>
      <c r="AJ12" s="168"/>
      <c r="AK12" s="167" t="e">
        <f>#REF!</f>
        <v>#REF!</v>
      </c>
      <c r="AL12" s="44"/>
      <c r="AM12" s="43" t="e">
        <f>#REF!</f>
        <v>#REF!</v>
      </c>
      <c r="AN12" s="168"/>
      <c r="AO12" s="160" t="e">
        <f>#REF!</f>
        <v>#REF!</v>
      </c>
      <c r="AP12" s="168"/>
    </row>
    <row r="13" spans="1:42" ht="18.75" x14ac:dyDescent="0.3">
      <c r="A13" s="2">
        <v>6</v>
      </c>
      <c r="B13" s="1"/>
      <c r="C13" s="31" t="e">
        <f>#REF!</f>
        <v>#REF!</v>
      </c>
      <c r="D13" s="32"/>
      <c r="E13" s="31" t="e">
        <f>#REF!</f>
        <v>#REF!</v>
      </c>
      <c r="F13" s="138"/>
      <c r="G13" s="145" t="e">
        <f>#REF!</f>
        <v>#REF!</v>
      </c>
      <c r="H13" s="34"/>
      <c r="I13" s="33" t="e">
        <f>#REF!</f>
        <v>#REF!</v>
      </c>
      <c r="J13" s="34"/>
      <c r="K13" s="33" t="e">
        <f>#REF!</f>
        <v>#REF!</v>
      </c>
      <c r="L13" s="34"/>
      <c r="M13" s="33" t="e">
        <f>#REF!</f>
        <v>#REF!</v>
      </c>
      <c r="N13" s="146"/>
      <c r="O13" s="142" t="e">
        <f>#REF!</f>
        <v>#REF!</v>
      </c>
      <c r="P13" s="36"/>
      <c r="Q13" s="35" t="e">
        <f>#REF!</f>
        <v>#REF!</v>
      </c>
      <c r="R13" s="152"/>
      <c r="S13" s="150" t="e">
        <f>#REF!</f>
        <v>#REF!</v>
      </c>
      <c r="T13" s="38"/>
      <c r="U13" s="37" t="e">
        <f>#REF!</f>
        <v>#REF!</v>
      </c>
      <c r="V13" s="156"/>
      <c r="W13" s="154" t="e">
        <f>#REF!</f>
        <v>#REF!</v>
      </c>
      <c r="X13" s="40"/>
      <c r="Y13" s="39" t="e">
        <f>#REF!</f>
        <v>#REF!</v>
      </c>
      <c r="Z13" s="158"/>
      <c r="AA13" s="163" t="e">
        <f>#REF!</f>
        <v>#REF!</v>
      </c>
      <c r="AB13" s="42"/>
      <c r="AC13" s="41" t="e">
        <f>#REF!</f>
        <v>#REF!</v>
      </c>
      <c r="AD13" s="42"/>
      <c r="AE13" s="41" t="e">
        <f>#REF!</f>
        <v>#REF!</v>
      </c>
      <c r="AF13" s="164"/>
      <c r="AG13" s="167" t="e">
        <f>#REF!</f>
        <v>#REF!</v>
      </c>
      <c r="AH13" s="168"/>
      <c r="AI13" s="167" t="e">
        <f>#REF!</f>
        <v>#REF!</v>
      </c>
      <c r="AJ13" s="168"/>
      <c r="AK13" s="167" t="e">
        <f>#REF!</f>
        <v>#REF!</v>
      </c>
      <c r="AL13" s="44"/>
      <c r="AM13" s="43" t="e">
        <f>#REF!</f>
        <v>#REF!</v>
      </c>
      <c r="AN13" s="168"/>
      <c r="AO13" s="160" t="e">
        <f>#REF!</f>
        <v>#REF!</v>
      </c>
      <c r="AP13" s="168"/>
    </row>
    <row r="14" spans="1:42" ht="18.75" x14ac:dyDescent="0.3">
      <c r="A14" s="2">
        <v>7</v>
      </c>
      <c r="B14" s="1"/>
      <c r="C14" s="31" t="e">
        <f>#REF!</f>
        <v>#REF!</v>
      </c>
      <c r="D14" s="32"/>
      <c r="E14" s="31" t="e">
        <f>#REF!</f>
        <v>#REF!</v>
      </c>
      <c r="F14" s="138"/>
      <c r="G14" s="145" t="e">
        <f>#REF!</f>
        <v>#REF!</v>
      </c>
      <c r="H14" s="34"/>
      <c r="I14" s="33" t="e">
        <f>#REF!</f>
        <v>#REF!</v>
      </c>
      <c r="J14" s="34"/>
      <c r="K14" s="33" t="e">
        <f>#REF!</f>
        <v>#REF!</v>
      </c>
      <c r="L14" s="34"/>
      <c r="M14" s="33" t="e">
        <f>#REF!</f>
        <v>#REF!</v>
      </c>
      <c r="N14" s="146"/>
      <c r="O14" s="142" t="e">
        <f>#REF!</f>
        <v>#REF!</v>
      </c>
      <c r="P14" s="36"/>
      <c r="Q14" s="35" t="e">
        <f>#REF!</f>
        <v>#REF!</v>
      </c>
      <c r="R14" s="152"/>
      <c r="S14" s="150" t="e">
        <f>#REF!</f>
        <v>#REF!</v>
      </c>
      <c r="T14" s="38"/>
      <c r="U14" s="37" t="e">
        <f>#REF!</f>
        <v>#REF!</v>
      </c>
      <c r="V14" s="156"/>
      <c r="W14" s="154" t="e">
        <f>#REF!</f>
        <v>#REF!</v>
      </c>
      <c r="X14" s="40"/>
      <c r="Y14" s="39" t="e">
        <f>#REF!</f>
        <v>#REF!</v>
      </c>
      <c r="Z14" s="158"/>
      <c r="AA14" s="163" t="e">
        <f>#REF!</f>
        <v>#REF!</v>
      </c>
      <c r="AB14" s="42"/>
      <c r="AC14" s="41" t="e">
        <f>#REF!</f>
        <v>#REF!</v>
      </c>
      <c r="AD14" s="42"/>
      <c r="AE14" s="41" t="e">
        <f>#REF!</f>
        <v>#REF!</v>
      </c>
      <c r="AF14" s="164"/>
      <c r="AG14" s="167" t="e">
        <f>#REF!</f>
        <v>#REF!</v>
      </c>
      <c r="AH14" s="168"/>
      <c r="AI14" s="167" t="e">
        <f>#REF!</f>
        <v>#REF!</v>
      </c>
      <c r="AJ14" s="168"/>
      <c r="AK14" s="167" t="e">
        <f>#REF!</f>
        <v>#REF!</v>
      </c>
      <c r="AL14" s="44"/>
      <c r="AM14" s="43" t="e">
        <f>#REF!</f>
        <v>#REF!</v>
      </c>
      <c r="AN14" s="168"/>
      <c r="AO14" s="160" t="e">
        <f>#REF!</f>
        <v>#REF!</v>
      </c>
      <c r="AP14" s="168"/>
    </row>
    <row r="15" spans="1:42" ht="18.75" x14ac:dyDescent="0.3">
      <c r="A15" s="2">
        <v>8</v>
      </c>
      <c r="B15" s="1"/>
      <c r="C15" s="31" t="e">
        <f>#REF!</f>
        <v>#REF!</v>
      </c>
      <c r="D15" s="32"/>
      <c r="E15" s="31" t="e">
        <f>#REF!</f>
        <v>#REF!</v>
      </c>
      <c r="F15" s="138"/>
      <c r="G15" s="145" t="e">
        <f>#REF!</f>
        <v>#REF!</v>
      </c>
      <c r="H15" s="34"/>
      <c r="I15" s="33" t="e">
        <f>#REF!</f>
        <v>#REF!</v>
      </c>
      <c r="J15" s="34"/>
      <c r="K15" s="33" t="e">
        <f>#REF!</f>
        <v>#REF!</v>
      </c>
      <c r="L15" s="34"/>
      <c r="M15" s="33" t="e">
        <f>#REF!</f>
        <v>#REF!</v>
      </c>
      <c r="N15" s="146"/>
      <c r="O15" s="142" t="e">
        <f>#REF!</f>
        <v>#REF!</v>
      </c>
      <c r="P15" s="36"/>
      <c r="Q15" s="35" t="e">
        <f>#REF!</f>
        <v>#REF!</v>
      </c>
      <c r="R15" s="152"/>
      <c r="S15" s="150" t="e">
        <f>#REF!</f>
        <v>#REF!</v>
      </c>
      <c r="T15" s="38"/>
      <c r="U15" s="37" t="e">
        <f>#REF!</f>
        <v>#REF!</v>
      </c>
      <c r="V15" s="156"/>
      <c r="W15" s="154" t="e">
        <f>#REF!</f>
        <v>#REF!</v>
      </c>
      <c r="X15" s="40"/>
      <c r="Y15" s="39" t="e">
        <f>#REF!</f>
        <v>#REF!</v>
      </c>
      <c r="Z15" s="158"/>
      <c r="AA15" s="163" t="e">
        <f>#REF!</f>
        <v>#REF!</v>
      </c>
      <c r="AB15" s="42"/>
      <c r="AC15" s="41" t="e">
        <f>#REF!</f>
        <v>#REF!</v>
      </c>
      <c r="AD15" s="42"/>
      <c r="AE15" s="41" t="e">
        <f>#REF!</f>
        <v>#REF!</v>
      </c>
      <c r="AF15" s="164"/>
      <c r="AG15" s="167" t="e">
        <f>#REF!</f>
        <v>#REF!</v>
      </c>
      <c r="AH15" s="168"/>
      <c r="AI15" s="167" t="e">
        <f>#REF!</f>
        <v>#REF!</v>
      </c>
      <c r="AJ15" s="168"/>
      <c r="AK15" s="167" t="e">
        <f>#REF!</f>
        <v>#REF!</v>
      </c>
      <c r="AL15" s="44"/>
      <c r="AM15" s="43" t="e">
        <f>#REF!</f>
        <v>#REF!</v>
      </c>
      <c r="AN15" s="168"/>
      <c r="AO15" s="160" t="e">
        <f>#REF!</f>
        <v>#REF!</v>
      </c>
      <c r="AP15" s="168"/>
    </row>
    <row r="16" spans="1:42" ht="18.75" x14ac:dyDescent="0.3">
      <c r="A16" s="2">
        <v>9</v>
      </c>
      <c r="B16" s="1"/>
      <c r="C16" s="31" t="e">
        <f>#REF!</f>
        <v>#REF!</v>
      </c>
      <c r="D16" s="32"/>
      <c r="E16" s="31" t="e">
        <f>#REF!</f>
        <v>#REF!</v>
      </c>
      <c r="F16" s="138"/>
      <c r="G16" s="145" t="e">
        <f>#REF!</f>
        <v>#REF!</v>
      </c>
      <c r="H16" s="34"/>
      <c r="I16" s="33" t="e">
        <f>#REF!</f>
        <v>#REF!</v>
      </c>
      <c r="J16" s="34"/>
      <c r="K16" s="33" t="e">
        <f>#REF!</f>
        <v>#REF!</v>
      </c>
      <c r="L16" s="34"/>
      <c r="M16" s="33" t="e">
        <f>#REF!</f>
        <v>#REF!</v>
      </c>
      <c r="N16" s="146"/>
      <c r="O16" s="142" t="e">
        <f>#REF!</f>
        <v>#REF!</v>
      </c>
      <c r="P16" s="36"/>
      <c r="Q16" s="35" t="e">
        <f>#REF!</f>
        <v>#REF!</v>
      </c>
      <c r="R16" s="152"/>
      <c r="S16" s="150" t="e">
        <f>#REF!</f>
        <v>#REF!</v>
      </c>
      <c r="T16" s="38"/>
      <c r="U16" s="37" t="e">
        <f>#REF!</f>
        <v>#REF!</v>
      </c>
      <c r="V16" s="156"/>
      <c r="W16" s="154" t="e">
        <f>#REF!</f>
        <v>#REF!</v>
      </c>
      <c r="X16" s="40"/>
      <c r="Y16" s="39" t="e">
        <f>#REF!</f>
        <v>#REF!</v>
      </c>
      <c r="Z16" s="158"/>
      <c r="AA16" s="163" t="e">
        <f>#REF!</f>
        <v>#REF!</v>
      </c>
      <c r="AB16" s="42"/>
      <c r="AC16" s="41" t="e">
        <f>#REF!</f>
        <v>#REF!</v>
      </c>
      <c r="AD16" s="42"/>
      <c r="AE16" s="41" t="e">
        <f>#REF!</f>
        <v>#REF!</v>
      </c>
      <c r="AF16" s="164"/>
      <c r="AG16" s="167" t="e">
        <f>#REF!</f>
        <v>#REF!</v>
      </c>
      <c r="AH16" s="168"/>
      <c r="AI16" s="167" t="e">
        <f>#REF!</f>
        <v>#REF!</v>
      </c>
      <c r="AJ16" s="168"/>
      <c r="AK16" s="167" t="e">
        <f>#REF!</f>
        <v>#REF!</v>
      </c>
      <c r="AL16" s="44"/>
      <c r="AM16" s="43" t="e">
        <f>#REF!</f>
        <v>#REF!</v>
      </c>
      <c r="AN16" s="168"/>
      <c r="AO16" s="160" t="e">
        <f>#REF!</f>
        <v>#REF!</v>
      </c>
      <c r="AP16" s="168"/>
    </row>
    <row r="17" spans="1:42" ht="18.75" x14ac:dyDescent="0.3">
      <c r="A17" s="2">
        <v>10</v>
      </c>
      <c r="B17" s="1"/>
      <c r="C17" s="31" t="e">
        <f>#REF!</f>
        <v>#REF!</v>
      </c>
      <c r="D17" s="32"/>
      <c r="E17" s="31" t="e">
        <f>#REF!</f>
        <v>#REF!</v>
      </c>
      <c r="F17" s="138"/>
      <c r="G17" s="145" t="e">
        <f>#REF!</f>
        <v>#REF!</v>
      </c>
      <c r="H17" s="34"/>
      <c r="I17" s="33" t="e">
        <f>#REF!</f>
        <v>#REF!</v>
      </c>
      <c r="J17" s="34"/>
      <c r="K17" s="33" t="e">
        <f>#REF!</f>
        <v>#REF!</v>
      </c>
      <c r="L17" s="34"/>
      <c r="M17" s="33" t="e">
        <f>#REF!</f>
        <v>#REF!</v>
      </c>
      <c r="N17" s="146"/>
      <c r="O17" s="142" t="e">
        <f>#REF!</f>
        <v>#REF!</v>
      </c>
      <c r="P17" s="36"/>
      <c r="Q17" s="35" t="e">
        <f>#REF!</f>
        <v>#REF!</v>
      </c>
      <c r="R17" s="152"/>
      <c r="S17" s="150" t="e">
        <f>#REF!</f>
        <v>#REF!</v>
      </c>
      <c r="T17" s="38"/>
      <c r="U17" s="37" t="e">
        <f>#REF!</f>
        <v>#REF!</v>
      </c>
      <c r="V17" s="156"/>
      <c r="W17" s="154" t="e">
        <f>#REF!</f>
        <v>#REF!</v>
      </c>
      <c r="X17" s="40"/>
      <c r="Y17" s="39" t="e">
        <f>#REF!</f>
        <v>#REF!</v>
      </c>
      <c r="Z17" s="158"/>
      <c r="AA17" s="163" t="e">
        <f>#REF!</f>
        <v>#REF!</v>
      </c>
      <c r="AB17" s="42"/>
      <c r="AC17" s="41" t="e">
        <f>#REF!</f>
        <v>#REF!</v>
      </c>
      <c r="AD17" s="42"/>
      <c r="AE17" s="41" t="e">
        <f>#REF!</f>
        <v>#REF!</v>
      </c>
      <c r="AF17" s="164"/>
      <c r="AG17" s="167" t="e">
        <f>#REF!</f>
        <v>#REF!</v>
      </c>
      <c r="AH17" s="168"/>
      <c r="AI17" s="167" t="e">
        <f>#REF!</f>
        <v>#REF!</v>
      </c>
      <c r="AJ17" s="168"/>
      <c r="AK17" s="167" t="e">
        <f>#REF!</f>
        <v>#REF!</v>
      </c>
      <c r="AL17" s="44"/>
      <c r="AM17" s="43" t="e">
        <f>#REF!</f>
        <v>#REF!</v>
      </c>
      <c r="AN17" s="168"/>
      <c r="AO17" s="160" t="e">
        <f>#REF!</f>
        <v>#REF!</v>
      </c>
      <c r="AP17" s="168"/>
    </row>
    <row r="18" spans="1:42" ht="18.75" x14ac:dyDescent="0.3">
      <c r="A18" s="2">
        <v>11</v>
      </c>
      <c r="B18" s="1"/>
      <c r="C18" s="31" t="e">
        <f>#REF!</f>
        <v>#REF!</v>
      </c>
      <c r="D18" s="32"/>
      <c r="E18" s="31" t="e">
        <f>#REF!</f>
        <v>#REF!</v>
      </c>
      <c r="F18" s="138"/>
      <c r="G18" s="145" t="e">
        <f>#REF!</f>
        <v>#REF!</v>
      </c>
      <c r="H18" s="34"/>
      <c r="I18" s="33" t="e">
        <f>#REF!</f>
        <v>#REF!</v>
      </c>
      <c r="J18" s="34"/>
      <c r="K18" s="33" t="e">
        <f>#REF!</f>
        <v>#REF!</v>
      </c>
      <c r="L18" s="34"/>
      <c r="M18" s="33" t="e">
        <f>#REF!</f>
        <v>#REF!</v>
      </c>
      <c r="N18" s="146"/>
      <c r="O18" s="142" t="e">
        <f>#REF!</f>
        <v>#REF!</v>
      </c>
      <c r="P18" s="36"/>
      <c r="Q18" s="35" t="e">
        <f>#REF!</f>
        <v>#REF!</v>
      </c>
      <c r="R18" s="152"/>
      <c r="S18" s="150" t="e">
        <f>#REF!</f>
        <v>#REF!</v>
      </c>
      <c r="T18" s="38"/>
      <c r="U18" s="37" t="e">
        <f>#REF!</f>
        <v>#REF!</v>
      </c>
      <c r="V18" s="156"/>
      <c r="W18" s="154" t="e">
        <f>#REF!</f>
        <v>#REF!</v>
      </c>
      <c r="X18" s="40"/>
      <c r="Y18" s="39" t="e">
        <f>#REF!</f>
        <v>#REF!</v>
      </c>
      <c r="Z18" s="158"/>
      <c r="AA18" s="163" t="e">
        <f>#REF!</f>
        <v>#REF!</v>
      </c>
      <c r="AB18" s="42"/>
      <c r="AC18" s="41" t="e">
        <f>#REF!</f>
        <v>#REF!</v>
      </c>
      <c r="AD18" s="42"/>
      <c r="AE18" s="41" t="e">
        <f>#REF!</f>
        <v>#REF!</v>
      </c>
      <c r="AF18" s="164"/>
      <c r="AG18" s="167" t="e">
        <f>#REF!</f>
        <v>#REF!</v>
      </c>
      <c r="AH18" s="168"/>
      <c r="AI18" s="167" t="e">
        <f>#REF!</f>
        <v>#REF!</v>
      </c>
      <c r="AJ18" s="168"/>
      <c r="AK18" s="167" t="e">
        <f>#REF!</f>
        <v>#REF!</v>
      </c>
      <c r="AL18" s="44"/>
      <c r="AM18" s="43" t="e">
        <f>#REF!</f>
        <v>#REF!</v>
      </c>
      <c r="AN18" s="168"/>
      <c r="AO18" s="160" t="e">
        <f>#REF!</f>
        <v>#REF!</v>
      </c>
      <c r="AP18" s="168"/>
    </row>
    <row r="19" spans="1:42" ht="18.75" x14ac:dyDescent="0.3">
      <c r="A19" s="2">
        <v>12</v>
      </c>
      <c r="B19" s="1"/>
      <c r="C19" s="31" t="e">
        <f>#REF!</f>
        <v>#REF!</v>
      </c>
      <c r="D19" s="32"/>
      <c r="E19" s="31" t="e">
        <f>#REF!</f>
        <v>#REF!</v>
      </c>
      <c r="F19" s="138"/>
      <c r="G19" s="145" t="e">
        <f>#REF!</f>
        <v>#REF!</v>
      </c>
      <c r="H19" s="34"/>
      <c r="I19" s="33" t="e">
        <f>#REF!</f>
        <v>#REF!</v>
      </c>
      <c r="J19" s="34"/>
      <c r="K19" s="33" t="e">
        <f>#REF!</f>
        <v>#REF!</v>
      </c>
      <c r="L19" s="34"/>
      <c r="M19" s="33" t="e">
        <f>#REF!</f>
        <v>#REF!</v>
      </c>
      <c r="N19" s="146"/>
      <c r="O19" s="142" t="e">
        <f>#REF!</f>
        <v>#REF!</v>
      </c>
      <c r="P19" s="36"/>
      <c r="Q19" s="35" t="e">
        <f>#REF!</f>
        <v>#REF!</v>
      </c>
      <c r="R19" s="152"/>
      <c r="S19" s="150" t="e">
        <f>#REF!</f>
        <v>#REF!</v>
      </c>
      <c r="T19" s="38"/>
      <c r="U19" s="37" t="e">
        <f>#REF!</f>
        <v>#REF!</v>
      </c>
      <c r="V19" s="156"/>
      <c r="W19" s="154" t="e">
        <f>#REF!</f>
        <v>#REF!</v>
      </c>
      <c r="X19" s="40"/>
      <c r="Y19" s="39" t="e">
        <f>#REF!</f>
        <v>#REF!</v>
      </c>
      <c r="Z19" s="158"/>
      <c r="AA19" s="163" t="e">
        <f>#REF!</f>
        <v>#REF!</v>
      </c>
      <c r="AB19" s="42"/>
      <c r="AC19" s="41" t="e">
        <f>#REF!</f>
        <v>#REF!</v>
      </c>
      <c r="AD19" s="42"/>
      <c r="AE19" s="41" t="e">
        <f>#REF!</f>
        <v>#REF!</v>
      </c>
      <c r="AF19" s="164"/>
      <c r="AG19" s="167" t="e">
        <f>#REF!</f>
        <v>#REF!</v>
      </c>
      <c r="AH19" s="168"/>
      <c r="AI19" s="167" t="e">
        <f>#REF!</f>
        <v>#REF!</v>
      </c>
      <c r="AJ19" s="168"/>
      <c r="AK19" s="167" t="e">
        <f>#REF!</f>
        <v>#REF!</v>
      </c>
      <c r="AL19" s="44"/>
      <c r="AM19" s="43" t="e">
        <f>#REF!</f>
        <v>#REF!</v>
      </c>
      <c r="AN19" s="168"/>
      <c r="AO19" s="160" t="e">
        <f>#REF!</f>
        <v>#REF!</v>
      </c>
      <c r="AP19" s="168"/>
    </row>
    <row r="20" spans="1:42" ht="18.75" x14ac:dyDescent="0.3">
      <c r="A20" s="2">
        <v>13</v>
      </c>
      <c r="B20" s="1"/>
      <c r="C20" s="31" t="e">
        <f>#REF!</f>
        <v>#REF!</v>
      </c>
      <c r="D20" s="32"/>
      <c r="E20" s="31" t="e">
        <f>#REF!</f>
        <v>#REF!</v>
      </c>
      <c r="F20" s="138"/>
      <c r="G20" s="145" t="e">
        <f>#REF!</f>
        <v>#REF!</v>
      </c>
      <c r="H20" s="34"/>
      <c r="I20" s="33" t="e">
        <f>#REF!</f>
        <v>#REF!</v>
      </c>
      <c r="J20" s="34"/>
      <c r="K20" s="33" t="e">
        <f>#REF!</f>
        <v>#REF!</v>
      </c>
      <c r="L20" s="34"/>
      <c r="M20" s="33" t="e">
        <f>#REF!</f>
        <v>#REF!</v>
      </c>
      <c r="N20" s="146"/>
      <c r="O20" s="142" t="e">
        <f>#REF!</f>
        <v>#REF!</v>
      </c>
      <c r="P20" s="36"/>
      <c r="Q20" s="35" t="e">
        <f>#REF!</f>
        <v>#REF!</v>
      </c>
      <c r="R20" s="152"/>
      <c r="S20" s="150" t="e">
        <f>#REF!</f>
        <v>#REF!</v>
      </c>
      <c r="T20" s="38"/>
      <c r="U20" s="37" t="e">
        <f>#REF!</f>
        <v>#REF!</v>
      </c>
      <c r="V20" s="156"/>
      <c r="W20" s="154" t="e">
        <f>#REF!</f>
        <v>#REF!</v>
      </c>
      <c r="X20" s="40"/>
      <c r="Y20" s="39" t="e">
        <f>#REF!</f>
        <v>#REF!</v>
      </c>
      <c r="Z20" s="158"/>
      <c r="AA20" s="163" t="e">
        <f>#REF!</f>
        <v>#REF!</v>
      </c>
      <c r="AB20" s="42"/>
      <c r="AC20" s="41" t="e">
        <f>#REF!</f>
        <v>#REF!</v>
      </c>
      <c r="AD20" s="42"/>
      <c r="AE20" s="41" t="e">
        <f>#REF!</f>
        <v>#REF!</v>
      </c>
      <c r="AF20" s="164"/>
      <c r="AG20" s="167" t="e">
        <f>#REF!</f>
        <v>#REF!</v>
      </c>
      <c r="AH20" s="168"/>
      <c r="AI20" s="167" t="e">
        <f>#REF!</f>
        <v>#REF!</v>
      </c>
      <c r="AJ20" s="168"/>
      <c r="AK20" s="167" t="e">
        <f>#REF!</f>
        <v>#REF!</v>
      </c>
      <c r="AL20" s="44"/>
      <c r="AM20" s="43" t="e">
        <f>#REF!</f>
        <v>#REF!</v>
      </c>
      <c r="AN20" s="168"/>
      <c r="AO20" s="160" t="e">
        <f>#REF!</f>
        <v>#REF!</v>
      </c>
      <c r="AP20" s="168"/>
    </row>
    <row r="21" spans="1:42" ht="18.75" x14ac:dyDescent="0.3">
      <c r="A21" s="2">
        <v>14</v>
      </c>
      <c r="B21" s="1"/>
      <c r="C21" s="31" t="e">
        <f>#REF!</f>
        <v>#REF!</v>
      </c>
      <c r="D21" s="32"/>
      <c r="E21" s="31" t="e">
        <f>#REF!</f>
        <v>#REF!</v>
      </c>
      <c r="F21" s="138"/>
      <c r="G21" s="145" t="e">
        <f>#REF!</f>
        <v>#REF!</v>
      </c>
      <c r="H21" s="34"/>
      <c r="I21" s="33" t="e">
        <f>#REF!</f>
        <v>#REF!</v>
      </c>
      <c r="J21" s="34"/>
      <c r="K21" s="33" t="e">
        <f>#REF!</f>
        <v>#REF!</v>
      </c>
      <c r="L21" s="34"/>
      <c r="M21" s="33" t="e">
        <f>#REF!</f>
        <v>#REF!</v>
      </c>
      <c r="N21" s="146"/>
      <c r="O21" s="142" t="e">
        <f>#REF!</f>
        <v>#REF!</v>
      </c>
      <c r="P21" s="36"/>
      <c r="Q21" s="35" t="e">
        <f>#REF!</f>
        <v>#REF!</v>
      </c>
      <c r="R21" s="152"/>
      <c r="S21" s="150" t="e">
        <f>#REF!</f>
        <v>#REF!</v>
      </c>
      <c r="T21" s="38"/>
      <c r="U21" s="37" t="e">
        <f>#REF!</f>
        <v>#REF!</v>
      </c>
      <c r="V21" s="156"/>
      <c r="W21" s="154" t="e">
        <f>#REF!</f>
        <v>#REF!</v>
      </c>
      <c r="X21" s="40"/>
      <c r="Y21" s="39" t="e">
        <f>#REF!</f>
        <v>#REF!</v>
      </c>
      <c r="Z21" s="158"/>
      <c r="AA21" s="163" t="e">
        <f>#REF!</f>
        <v>#REF!</v>
      </c>
      <c r="AB21" s="42"/>
      <c r="AC21" s="41" t="e">
        <f>#REF!</f>
        <v>#REF!</v>
      </c>
      <c r="AD21" s="42"/>
      <c r="AE21" s="41" t="e">
        <f>#REF!</f>
        <v>#REF!</v>
      </c>
      <c r="AF21" s="164"/>
      <c r="AG21" s="167" t="e">
        <f>#REF!</f>
        <v>#REF!</v>
      </c>
      <c r="AH21" s="168"/>
      <c r="AI21" s="167" t="e">
        <f>#REF!</f>
        <v>#REF!</v>
      </c>
      <c r="AJ21" s="168"/>
      <c r="AK21" s="167" t="e">
        <f>#REF!</f>
        <v>#REF!</v>
      </c>
      <c r="AL21" s="44"/>
      <c r="AM21" s="43" t="e">
        <f>#REF!</f>
        <v>#REF!</v>
      </c>
      <c r="AN21" s="168"/>
      <c r="AO21" s="160" t="e">
        <f>#REF!</f>
        <v>#REF!</v>
      </c>
      <c r="AP21" s="168"/>
    </row>
    <row r="22" spans="1:42" ht="18.75" x14ac:dyDescent="0.3">
      <c r="A22" s="2">
        <v>15</v>
      </c>
      <c r="B22" s="1"/>
      <c r="C22" s="31" t="e">
        <f>#REF!</f>
        <v>#REF!</v>
      </c>
      <c r="D22" s="32"/>
      <c r="E22" s="31" t="e">
        <f>#REF!</f>
        <v>#REF!</v>
      </c>
      <c r="F22" s="138"/>
      <c r="G22" s="145" t="e">
        <f>#REF!</f>
        <v>#REF!</v>
      </c>
      <c r="H22" s="34"/>
      <c r="I22" s="33" t="e">
        <f>#REF!</f>
        <v>#REF!</v>
      </c>
      <c r="J22" s="34"/>
      <c r="K22" s="33" t="e">
        <f>#REF!</f>
        <v>#REF!</v>
      </c>
      <c r="L22" s="34"/>
      <c r="M22" s="33" t="e">
        <f>#REF!</f>
        <v>#REF!</v>
      </c>
      <c r="N22" s="146"/>
      <c r="O22" s="142" t="e">
        <f>#REF!</f>
        <v>#REF!</v>
      </c>
      <c r="P22" s="36"/>
      <c r="Q22" s="35" t="e">
        <f>#REF!</f>
        <v>#REF!</v>
      </c>
      <c r="R22" s="152"/>
      <c r="S22" s="150" t="e">
        <f>#REF!</f>
        <v>#REF!</v>
      </c>
      <c r="T22" s="38"/>
      <c r="U22" s="37" t="e">
        <f>#REF!</f>
        <v>#REF!</v>
      </c>
      <c r="V22" s="156"/>
      <c r="W22" s="154" t="e">
        <f>#REF!</f>
        <v>#REF!</v>
      </c>
      <c r="X22" s="40"/>
      <c r="Y22" s="39" t="e">
        <f>#REF!</f>
        <v>#REF!</v>
      </c>
      <c r="Z22" s="158"/>
      <c r="AA22" s="163" t="e">
        <f>#REF!</f>
        <v>#REF!</v>
      </c>
      <c r="AB22" s="42"/>
      <c r="AC22" s="41" t="e">
        <f>#REF!</f>
        <v>#REF!</v>
      </c>
      <c r="AD22" s="42"/>
      <c r="AE22" s="41" t="e">
        <f>#REF!</f>
        <v>#REF!</v>
      </c>
      <c r="AF22" s="164"/>
      <c r="AG22" s="167" t="e">
        <f>#REF!</f>
        <v>#REF!</v>
      </c>
      <c r="AH22" s="168"/>
      <c r="AI22" s="167" t="e">
        <f>#REF!</f>
        <v>#REF!</v>
      </c>
      <c r="AJ22" s="168"/>
      <c r="AK22" s="167" t="e">
        <f>#REF!</f>
        <v>#REF!</v>
      </c>
      <c r="AL22" s="44"/>
      <c r="AM22" s="43" t="e">
        <f>#REF!</f>
        <v>#REF!</v>
      </c>
      <c r="AN22" s="168"/>
      <c r="AO22" s="160" t="e">
        <f>#REF!</f>
        <v>#REF!</v>
      </c>
      <c r="AP22" s="168"/>
    </row>
    <row r="23" spans="1:42" ht="18.75" x14ac:dyDescent="0.3">
      <c r="A23" s="2">
        <v>16</v>
      </c>
      <c r="B23" s="1"/>
      <c r="C23" s="31" t="e">
        <f>#REF!</f>
        <v>#REF!</v>
      </c>
      <c r="D23" s="32"/>
      <c r="E23" s="31" t="e">
        <f>#REF!</f>
        <v>#REF!</v>
      </c>
      <c r="F23" s="138"/>
      <c r="G23" s="145" t="e">
        <f>#REF!</f>
        <v>#REF!</v>
      </c>
      <c r="H23" s="34"/>
      <c r="I23" s="33" t="e">
        <f>#REF!</f>
        <v>#REF!</v>
      </c>
      <c r="J23" s="34"/>
      <c r="K23" s="33" t="e">
        <f>#REF!</f>
        <v>#REF!</v>
      </c>
      <c r="L23" s="34"/>
      <c r="M23" s="33" t="e">
        <f>#REF!</f>
        <v>#REF!</v>
      </c>
      <c r="N23" s="146"/>
      <c r="O23" s="142" t="e">
        <f>#REF!</f>
        <v>#REF!</v>
      </c>
      <c r="P23" s="36"/>
      <c r="Q23" s="35" t="e">
        <f>#REF!</f>
        <v>#REF!</v>
      </c>
      <c r="R23" s="152"/>
      <c r="S23" s="150" t="e">
        <f>#REF!</f>
        <v>#REF!</v>
      </c>
      <c r="T23" s="38"/>
      <c r="U23" s="37" t="e">
        <f>#REF!</f>
        <v>#REF!</v>
      </c>
      <c r="V23" s="156"/>
      <c r="W23" s="154" t="e">
        <f>#REF!</f>
        <v>#REF!</v>
      </c>
      <c r="X23" s="40"/>
      <c r="Y23" s="39" t="e">
        <f>#REF!</f>
        <v>#REF!</v>
      </c>
      <c r="Z23" s="158"/>
      <c r="AA23" s="163" t="e">
        <f>#REF!</f>
        <v>#REF!</v>
      </c>
      <c r="AB23" s="42"/>
      <c r="AC23" s="41" t="e">
        <f>#REF!</f>
        <v>#REF!</v>
      </c>
      <c r="AD23" s="42"/>
      <c r="AE23" s="41" t="e">
        <f>#REF!</f>
        <v>#REF!</v>
      </c>
      <c r="AF23" s="164"/>
      <c r="AG23" s="167" t="e">
        <f>#REF!</f>
        <v>#REF!</v>
      </c>
      <c r="AH23" s="168"/>
      <c r="AI23" s="167" t="e">
        <f>#REF!</f>
        <v>#REF!</v>
      </c>
      <c r="AJ23" s="168"/>
      <c r="AK23" s="167" t="e">
        <f>#REF!</f>
        <v>#REF!</v>
      </c>
      <c r="AL23" s="44"/>
      <c r="AM23" s="43" t="e">
        <f>#REF!</f>
        <v>#REF!</v>
      </c>
      <c r="AN23" s="168"/>
      <c r="AO23" s="160" t="e">
        <f>#REF!</f>
        <v>#REF!</v>
      </c>
      <c r="AP23" s="168"/>
    </row>
    <row r="24" spans="1:42" ht="18.75" x14ac:dyDescent="0.3">
      <c r="A24" s="2">
        <v>17</v>
      </c>
      <c r="B24" s="1"/>
      <c r="C24" s="31" t="e">
        <f>#REF!</f>
        <v>#REF!</v>
      </c>
      <c r="D24" s="32"/>
      <c r="E24" s="31" t="e">
        <f>#REF!</f>
        <v>#REF!</v>
      </c>
      <c r="F24" s="138"/>
      <c r="G24" s="145" t="e">
        <f>#REF!</f>
        <v>#REF!</v>
      </c>
      <c r="H24" s="34"/>
      <c r="I24" s="33" t="e">
        <f>#REF!</f>
        <v>#REF!</v>
      </c>
      <c r="J24" s="34"/>
      <c r="K24" s="33" t="e">
        <f>#REF!</f>
        <v>#REF!</v>
      </c>
      <c r="L24" s="34"/>
      <c r="M24" s="33" t="e">
        <f>#REF!</f>
        <v>#REF!</v>
      </c>
      <c r="N24" s="146"/>
      <c r="O24" s="142" t="e">
        <f>#REF!</f>
        <v>#REF!</v>
      </c>
      <c r="P24" s="36"/>
      <c r="Q24" s="35" t="e">
        <f>#REF!</f>
        <v>#REF!</v>
      </c>
      <c r="R24" s="152"/>
      <c r="S24" s="150" t="e">
        <f>#REF!</f>
        <v>#REF!</v>
      </c>
      <c r="T24" s="38"/>
      <c r="U24" s="37" t="e">
        <f>#REF!</f>
        <v>#REF!</v>
      </c>
      <c r="V24" s="156"/>
      <c r="W24" s="154" t="e">
        <f>#REF!</f>
        <v>#REF!</v>
      </c>
      <c r="X24" s="40"/>
      <c r="Y24" s="39" t="e">
        <f>#REF!</f>
        <v>#REF!</v>
      </c>
      <c r="Z24" s="158"/>
      <c r="AA24" s="163" t="e">
        <f>#REF!</f>
        <v>#REF!</v>
      </c>
      <c r="AB24" s="42"/>
      <c r="AC24" s="41" t="e">
        <f>#REF!</f>
        <v>#REF!</v>
      </c>
      <c r="AD24" s="42"/>
      <c r="AE24" s="41" t="e">
        <f>#REF!</f>
        <v>#REF!</v>
      </c>
      <c r="AF24" s="164"/>
      <c r="AG24" s="167" t="e">
        <f>#REF!</f>
        <v>#REF!</v>
      </c>
      <c r="AH24" s="168"/>
      <c r="AI24" s="167" t="e">
        <f>#REF!</f>
        <v>#REF!</v>
      </c>
      <c r="AJ24" s="168"/>
      <c r="AK24" s="167" t="e">
        <f>#REF!</f>
        <v>#REF!</v>
      </c>
      <c r="AL24" s="44"/>
      <c r="AM24" s="43" t="e">
        <f>#REF!</f>
        <v>#REF!</v>
      </c>
      <c r="AN24" s="168"/>
      <c r="AO24" s="160" t="e">
        <f>#REF!</f>
        <v>#REF!</v>
      </c>
      <c r="AP24" s="168"/>
    </row>
    <row r="25" spans="1:42" ht="18.75" x14ac:dyDescent="0.3">
      <c r="A25" s="2">
        <v>18</v>
      </c>
      <c r="B25" s="1"/>
      <c r="C25" s="31" t="e">
        <f>#REF!</f>
        <v>#REF!</v>
      </c>
      <c r="D25" s="32"/>
      <c r="E25" s="31" t="e">
        <f>#REF!</f>
        <v>#REF!</v>
      </c>
      <c r="F25" s="138"/>
      <c r="G25" s="145" t="e">
        <f>#REF!</f>
        <v>#REF!</v>
      </c>
      <c r="H25" s="34"/>
      <c r="I25" s="33" t="e">
        <f>#REF!</f>
        <v>#REF!</v>
      </c>
      <c r="J25" s="34"/>
      <c r="K25" s="33" t="e">
        <f>#REF!</f>
        <v>#REF!</v>
      </c>
      <c r="L25" s="34"/>
      <c r="M25" s="33" t="e">
        <f>#REF!</f>
        <v>#REF!</v>
      </c>
      <c r="N25" s="146"/>
      <c r="O25" s="142" t="e">
        <f>#REF!</f>
        <v>#REF!</v>
      </c>
      <c r="P25" s="36"/>
      <c r="Q25" s="35" t="e">
        <f>#REF!</f>
        <v>#REF!</v>
      </c>
      <c r="R25" s="152"/>
      <c r="S25" s="150" t="e">
        <f>#REF!</f>
        <v>#REF!</v>
      </c>
      <c r="T25" s="38"/>
      <c r="U25" s="37" t="e">
        <f>#REF!</f>
        <v>#REF!</v>
      </c>
      <c r="V25" s="156"/>
      <c r="W25" s="154" t="e">
        <f>#REF!</f>
        <v>#REF!</v>
      </c>
      <c r="X25" s="40"/>
      <c r="Y25" s="39" t="e">
        <f>#REF!</f>
        <v>#REF!</v>
      </c>
      <c r="Z25" s="158"/>
      <c r="AA25" s="163" t="e">
        <f>#REF!</f>
        <v>#REF!</v>
      </c>
      <c r="AB25" s="42"/>
      <c r="AC25" s="41" t="e">
        <f>#REF!</f>
        <v>#REF!</v>
      </c>
      <c r="AD25" s="42"/>
      <c r="AE25" s="41" t="e">
        <f>#REF!</f>
        <v>#REF!</v>
      </c>
      <c r="AF25" s="164"/>
      <c r="AG25" s="167" t="e">
        <f>#REF!</f>
        <v>#REF!</v>
      </c>
      <c r="AH25" s="168"/>
      <c r="AI25" s="167" t="e">
        <f>#REF!</f>
        <v>#REF!</v>
      </c>
      <c r="AJ25" s="168"/>
      <c r="AK25" s="167" t="e">
        <f>#REF!</f>
        <v>#REF!</v>
      </c>
      <c r="AL25" s="44"/>
      <c r="AM25" s="43" t="e">
        <f>#REF!</f>
        <v>#REF!</v>
      </c>
      <c r="AN25" s="168"/>
      <c r="AO25" s="160" t="e">
        <f>#REF!</f>
        <v>#REF!</v>
      </c>
      <c r="AP25" s="168"/>
    </row>
    <row r="26" spans="1:42" ht="18.75" x14ac:dyDescent="0.3">
      <c r="A26" s="2">
        <v>19</v>
      </c>
      <c r="B26" s="1"/>
      <c r="C26" s="31" t="e">
        <f>#REF!</f>
        <v>#REF!</v>
      </c>
      <c r="D26" s="32"/>
      <c r="E26" s="31" t="e">
        <f>#REF!</f>
        <v>#REF!</v>
      </c>
      <c r="F26" s="138"/>
      <c r="G26" s="145" t="e">
        <f>#REF!</f>
        <v>#REF!</v>
      </c>
      <c r="H26" s="34"/>
      <c r="I26" s="33" t="e">
        <f>#REF!</f>
        <v>#REF!</v>
      </c>
      <c r="J26" s="34"/>
      <c r="K26" s="33" t="e">
        <f>#REF!</f>
        <v>#REF!</v>
      </c>
      <c r="L26" s="34"/>
      <c r="M26" s="33" t="e">
        <f>#REF!</f>
        <v>#REF!</v>
      </c>
      <c r="N26" s="146"/>
      <c r="O26" s="142" t="e">
        <f>#REF!</f>
        <v>#REF!</v>
      </c>
      <c r="P26" s="36"/>
      <c r="Q26" s="35" t="e">
        <f>#REF!</f>
        <v>#REF!</v>
      </c>
      <c r="R26" s="152"/>
      <c r="S26" s="150" t="e">
        <f>#REF!</f>
        <v>#REF!</v>
      </c>
      <c r="T26" s="38"/>
      <c r="U26" s="37" t="e">
        <f>#REF!</f>
        <v>#REF!</v>
      </c>
      <c r="V26" s="156"/>
      <c r="W26" s="154" t="e">
        <f>#REF!</f>
        <v>#REF!</v>
      </c>
      <c r="X26" s="40"/>
      <c r="Y26" s="39" t="e">
        <f>#REF!</f>
        <v>#REF!</v>
      </c>
      <c r="Z26" s="158"/>
      <c r="AA26" s="163" t="e">
        <f>#REF!</f>
        <v>#REF!</v>
      </c>
      <c r="AB26" s="42"/>
      <c r="AC26" s="41" t="e">
        <f>#REF!</f>
        <v>#REF!</v>
      </c>
      <c r="AD26" s="42"/>
      <c r="AE26" s="41" t="e">
        <f>#REF!</f>
        <v>#REF!</v>
      </c>
      <c r="AF26" s="164"/>
      <c r="AG26" s="167" t="e">
        <f>#REF!</f>
        <v>#REF!</v>
      </c>
      <c r="AH26" s="168"/>
      <c r="AI26" s="167" t="e">
        <f>#REF!</f>
        <v>#REF!</v>
      </c>
      <c r="AJ26" s="168"/>
      <c r="AK26" s="167" t="e">
        <f>#REF!</f>
        <v>#REF!</v>
      </c>
      <c r="AL26" s="44"/>
      <c r="AM26" s="43" t="e">
        <f>#REF!</f>
        <v>#REF!</v>
      </c>
      <c r="AN26" s="168"/>
      <c r="AO26" s="160" t="e">
        <f>#REF!</f>
        <v>#REF!</v>
      </c>
      <c r="AP26" s="168"/>
    </row>
    <row r="27" spans="1:42" ht="18.75" x14ac:dyDescent="0.3">
      <c r="A27" s="2">
        <v>20</v>
      </c>
      <c r="B27" s="1"/>
      <c r="C27" s="31" t="e">
        <f>#REF!</f>
        <v>#REF!</v>
      </c>
      <c r="D27" s="32"/>
      <c r="E27" s="31" t="e">
        <f>#REF!</f>
        <v>#REF!</v>
      </c>
      <c r="F27" s="138"/>
      <c r="G27" s="145" t="e">
        <f>#REF!</f>
        <v>#REF!</v>
      </c>
      <c r="H27" s="34"/>
      <c r="I27" s="33" t="e">
        <f>#REF!</f>
        <v>#REF!</v>
      </c>
      <c r="J27" s="34"/>
      <c r="K27" s="33" t="e">
        <f>#REF!</f>
        <v>#REF!</v>
      </c>
      <c r="L27" s="34"/>
      <c r="M27" s="33" t="e">
        <f>#REF!</f>
        <v>#REF!</v>
      </c>
      <c r="N27" s="146"/>
      <c r="O27" s="142" t="e">
        <f>#REF!</f>
        <v>#REF!</v>
      </c>
      <c r="P27" s="36"/>
      <c r="Q27" s="35" t="e">
        <f>#REF!</f>
        <v>#REF!</v>
      </c>
      <c r="R27" s="152"/>
      <c r="S27" s="150" t="e">
        <f>#REF!</f>
        <v>#REF!</v>
      </c>
      <c r="T27" s="38"/>
      <c r="U27" s="37" t="e">
        <f>#REF!</f>
        <v>#REF!</v>
      </c>
      <c r="V27" s="156"/>
      <c r="W27" s="154" t="e">
        <f>#REF!</f>
        <v>#REF!</v>
      </c>
      <c r="X27" s="40"/>
      <c r="Y27" s="39" t="e">
        <f>#REF!</f>
        <v>#REF!</v>
      </c>
      <c r="Z27" s="158"/>
      <c r="AA27" s="163" t="e">
        <f>#REF!</f>
        <v>#REF!</v>
      </c>
      <c r="AB27" s="42"/>
      <c r="AC27" s="41" t="e">
        <f>#REF!</f>
        <v>#REF!</v>
      </c>
      <c r="AD27" s="42"/>
      <c r="AE27" s="41" t="e">
        <f>#REF!</f>
        <v>#REF!</v>
      </c>
      <c r="AF27" s="164"/>
      <c r="AG27" s="167" t="e">
        <f>#REF!</f>
        <v>#REF!</v>
      </c>
      <c r="AH27" s="168"/>
      <c r="AI27" s="167" t="e">
        <f>#REF!</f>
        <v>#REF!</v>
      </c>
      <c r="AJ27" s="168"/>
      <c r="AK27" s="167" t="e">
        <f>#REF!</f>
        <v>#REF!</v>
      </c>
      <c r="AL27" s="44"/>
      <c r="AM27" s="43" t="e">
        <f>#REF!</f>
        <v>#REF!</v>
      </c>
      <c r="AN27" s="168"/>
      <c r="AO27" s="160" t="e">
        <f>#REF!</f>
        <v>#REF!</v>
      </c>
      <c r="AP27" s="168"/>
    </row>
    <row r="28" spans="1:42" ht="18.75" x14ac:dyDescent="0.3">
      <c r="A28" s="2">
        <v>21</v>
      </c>
      <c r="B28" s="1"/>
      <c r="C28" s="31" t="e">
        <f>#REF!</f>
        <v>#REF!</v>
      </c>
      <c r="D28" s="32"/>
      <c r="E28" s="31" t="e">
        <f>#REF!</f>
        <v>#REF!</v>
      </c>
      <c r="F28" s="138"/>
      <c r="G28" s="145" t="e">
        <f>#REF!</f>
        <v>#REF!</v>
      </c>
      <c r="H28" s="34"/>
      <c r="I28" s="33" t="e">
        <f>#REF!</f>
        <v>#REF!</v>
      </c>
      <c r="J28" s="34"/>
      <c r="K28" s="33" t="e">
        <f>#REF!</f>
        <v>#REF!</v>
      </c>
      <c r="L28" s="34"/>
      <c r="M28" s="33" t="e">
        <f>#REF!</f>
        <v>#REF!</v>
      </c>
      <c r="N28" s="146"/>
      <c r="O28" s="142" t="e">
        <f>#REF!</f>
        <v>#REF!</v>
      </c>
      <c r="P28" s="36"/>
      <c r="Q28" s="35" t="e">
        <f>#REF!</f>
        <v>#REF!</v>
      </c>
      <c r="R28" s="152"/>
      <c r="S28" s="150" t="e">
        <f>#REF!</f>
        <v>#REF!</v>
      </c>
      <c r="T28" s="38"/>
      <c r="U28" s="37" t="e">
        <f>#REF!</f>
        <v>#REF!</v>
      </c>
      <c r="V28" s="156"/>
      <c r="W28" s="154" t="e">
        <f>#REF!</f>
        <v>#REF!</v>
      </c>
      <c r="X28" s="40"/>
      <c r="Y28" s="39" t="e">
        <f>#REF!</f>
        <v>#REF!</v>
      </c>
      <c r="Z28" s="158"/>
      <c r="AA28" s="163" t="e">
        <f>#REF!</f>
        <v>#REF!</v>
      </c>
      <c r="AB28" s="42"/>
      <c r="AC28" s="41" t="e">
        <f>#REF!</f>
        <v>#REF!</v>
      </c>
      <c r="AD28" s="42"/>
      <c r="AE28" s="41" t="e">
        <f>#REF!</f>
        <v>#REF!</v>
      </c>
      <c r="AF28" s="164"/>
      <c r="AG28" s="167" t="e">
        <f>#REF!</f>
        <v>#REF!</v>
      </c>
      <c r="AH28" s="168"/>
      <c r="AI28" s="167" t="e">
        <f>#REF!</f>
        <v>#REF!</v>
      </c>
      <c r="AJ28" s="168"/>
      <c r="AK28" s="167" t="e">
        <f>#REF!</f>
        <v>#REF!</v>
      </c>
      <c r="AL28" s="44"/>
      <c r="AM28" s="43" t="e">
        <f>#REF!</f>
        <v>#REF!</v>
      </c>
      <c r="AN28" s="168"/>
      <c r="AO28" s="160" t="e">
        <f>#REF!</f>
        <v>#REF!</v>
      </c>
      <c r="AP28" s="168"/>
    </row>
    <row r="29" spans="1:42" ht="18.75" x14ac:dyDescent="0.3">
      <c r="A29" s="2">
        <v>22</v>
      </c>
      <c r="B29" s="1"/>
      <c r="C29" s="31" t="e">
        <f>#REF!</f>
        <v>#REF!</v>
      </c>
      <c r="D29" s="32"/>
      <c r="E29" s="31" t="e">
        <f>#REF!</f>
        <v>#REF!</v>
      </c>
      <c r="F29" s="138"/>
      <c r="G29" s="145" t="e">
        <f>#REF!</f>
        <v>#REF!</v>
      </c>
      <c r="H29" s="34"/>
      <c r="I29" s="33" t="e">
        <f>#REF!</f>
        <v>#REF!</v>
      </c>
      <c r="J29" s="34"/>
      <c r="K29" s="33" t="e">
        <f>#REF!</f>
        <v>#REF!</v>
      </c>
      <c r="L29" s="34"/>
      <c r="M29" s="33" t="e">
        <f>#REF!</f>
        <v>#REF!</v>
      </c>
      <c r="N29" s="146"/>
      <c r="O29" s="142" t="e">
        <f>#REF!</f>
        <v>#REF!</v>
      </c>
      <c r="P29" s="36"/>
      <c r="Q29" s="35" t="e">
        <f>#REF!</f>
        <v>#REF!</v>
      </c>
      <c r="R29" s="152"/>
      <c r="S29" s="150" t="e">
        <f>#REF!</f>
        <v>#REF!</v>
      </c>
      <c r="T29" s="38"/>
      <c r="U29" s="37" t="e">
        <f>#REF!</f>
        <v>#REF!</v>
      </c>
      <c r="V29" s="156"/>
      <c r="W29" s="154" t="e">
        <f>#REF!</f>
        <v>#REF!</v>
      </c>
      <c r="X29" s="40"/>
      <c r="Y29" s="39" t="e">
        <f>#REF!</f>
        <v>#REF!</v>
      </c>
      <c r="Z29" s="158"/>
      <c r="AA29" s="163" t="e">
        <f>#REF!</f>
        <v>#REF!</v>
      </c>
      <c r="AB29" s="42"/>
      <c r="AC29" s="41" t="e">
        <f>#REF!</f>
        <v>#REF!</v>
      </c>
      <c r="AD29" s="42"/>
      <c r="AE29" s="41" t="e">
        <f>#REF!</f>
        <v>#REF!</v>
      </c>
      <c r="AF29" s="164"/>
      <c r="AG29" s="167" t="e">
        <f>#REF!</f>
        <v>#REF!</v>
      </c>
      <c r="AH29" s="168"/>
      <c r="AI29" s="167" t="e">
        <f>#REF!</f>
        <v>#REF!</v>
      </c>
      <c r="AJ29" s="168"/>
      <c r="AK29" s="167" t="e">
        <f>#REF!</f>
        <v>#REF!</v>
      </c>
      <c r="AL29" s="44"/>
      <c r="AM29" s="43" t="e">
        <f>#REF!</f>
        <v>#REF!</v>
      </c>
      <c r="AN29" s="168"/>
      <c r="AO29" s="160" t="e">
        <f>#REF!</f>
        <v>#REF!</v>
      </c>
      <c r="AP29" s="168"/>
    </row>
    <row r="30" spans="1:42" ht="18.75" x14ac:dyDescent="0.3">
      <c r="A30" s="2">
        <v>23</v>
      </c>
      <c r="B30" s="1"/>
      <c r="C30" s="31" t="e">
        <f>#REF!</f>
        <v>#REF!</v>
      </c>
      <c r="D30" s="32"/>
      <c r="E30" s="31" t="e">
        <f>#REF!</f>
        <v>#REF!</v>
      </c>
      <c r="F30" s="138"/>
      <c r="G30" s="145" t="e">
        <f>#REF!</f>
        <v>#REF!</v>
      </c>
      <c r="H30" s="34"/>
      <c r="I30" s="33" t="e">
        <f>#REF!</f>
        <v>#REF!</v>
      </c>
      <c r="J30" s="34"/>
      <c r="K30" s="33" t="e">
        <f>#REF!</f>
        <v>#REF!</v>
      </c>
      <c r="L30" s="34"/>
      <c r="M30" s="33" t="e">
        <f>#REF!</f>
        <v>#REF!</v>
      </c>
      <c r="N30" s="146"/>
      <c r="O30" s="142" t="e">
        <f>#REF!</f>
        <v>#REF!</v>
      </c>
      <c r="P30" s="36"/>
      <c r="Q30" s="35" t="e">
        <f>#REF!</f>
        <v>#REF!</v>
      </c>
      <c r="R30" s="152"/>
      <c r="S30" s="150" t="e">
        <f>#REF!</f>
        <v>#REF!</v>
      </c>
      <c r="T30" s="38"/>
      <c r="U30" s="37" t="e">
        <f>#REF!</f>
        <v>#REF!</v>
      </c>
      <c r="V30" s="156"/>
      <c r="W30" s="154" t="e">
        <f>#REF!</f>
        <v>#REF!</v>
      </c>
      <c r="X30" s="40"/>
      <c r="Y30" s="39" t="e">
        <f>#REF!</f>
        <v>#REF!</v>
      </c>
      <c r="Z30" s="158"/>
      <c r="AA30" s="163" t="e">
        <f>#REF!</f>
        <v>#REF!</v>
      </c>
      <c r="AB30" s="42"/>
      <c r="AC30" s="41" t="e">
        <f>#REF!</f>
        <v>#REF!</v>
      </c>
      <c r="AD30" s="42"/>
      <c r="AE30" s="41" t="e">
        <f>#REF!</f>
        <v>#REF!</v>
      </c>
      <c r="AF30" s="164"/>
      <c r="AG30" s="167" t="e">
        <f>#REF!</f>
        <v>#REF!</v>
      </c>
      <c r="AH30" s="168"/>
      <c r="AI30" s="167" t="e">
        <f>#REF!</f>
        <v>#REF!</v>
      </c>
      <c r="AJ30" s="168"/>
      <c r="AK30" s="167" t="e">
        <f>#REF!</f>
        <v>#REF!</v>
      </c>
      <c r="AL30" s="44"/>
      <c r="AM30" s="43" t="e">
        <f>#REF!</f>
        <v>#REF!</v>
      </c>
      <c r="AN30" s="168"/>
      <c r="AO30" s="160" t="e">
        <f>#REF!</f>
        <v>#REF!</v>
      </c>
      <c r="AP30" s="168"/>
    </row>
    <row r="31" spans="1:42" ht="18.75" x14ac:dyDescent="0.3">
      <c r="A31" s="2">
        <v>24</v>
      </c>
      <c r="B31" s="1"/>
      <c r="C31" s="31" t="e">
        <f>#REF!</f>
        <v>#REF!</v>
      </c>
      <c r="D31" s="32"/>
      <c r="E31" s="31" t="e">
        <f>#REF!</f>
        <v>#REF!</v>
      </c>
      <c r="F31" s="138"/>
      <c r="G31" s="145" t="e">
        <f>#REF!</f>
        <v>#REF!</v>
      </c>
      <c r="H31" s="34"/>
      <c r="I31" s="33" t="e">
        <f>#REF!</f>
        <v>#REF!</v>
      </c>
      <c r="J31" s="34"/>
      <c r="K31" s="33" t="e">
        <f>#REF!</f>
        <v>#REF!</v>
      </c>
      <c r="L31" s="34"/>
      <c r="M31" s="33" t="e">
        <f>#REF!</f>
        <v>#REF!</v>
      </c>
      <c r="N31" s="146"/>
      <c r="O31" s="142" t="e">
        <f>#REF!</f>
        <v>#REF!</v>
      </c>
      <c r="P31" s="36"/>
      <c r="Q31" s="35" t="e">
        <f>#REF!</f>
        <v>#REF!</v>
      </c>
      <c r="R31" s="152"/>
      <c r="S31" s="150" t="e">
        <f>#REF!</f>
        <v>#REF!</v>
      </c>
      <c r="T31" s="38"/>
      <c r="U31" s="37" t="e">
        <f>#REF!</f>
        <v>#REF!</v>
      </c>
      <c r="V31" s="156"/>
      <c r="W31" s="154" t="e">
        <f>#REF!</f>
        <v>#REF!</v>
      </c>
      <c r="X31" s="40"/>
      <c r="Y31" s="39" t="e">
        <f>#REF!</f>
        <v>#REF!</v>
      </c>
      <c r="Z31" s="158"/>
      <c r="AA31" s="163" t="e">
        <f>#REF!</f>
        <v>#REF!</v>
      </c>
      <c r="AB31" s="42"/>
      <c r="AC31" s="41" t="e">
        <f>#REF!</f>
        <v>#REF!</v>
      </c>
      <c r="AD31" s="42"/>
      <c r="AE31" s="41" t="e">
        <f>#REF!</f>
        <v>#REF!</v>
      </c>
      <c r="AF31" s="164"/>
      <c r="AG31" s="167" t="e">
        <f>#REF!</f>
        <v>#REF!</v>
      </c>
      <c r="AH31" s="168"/>
      <c r="AI31" s="167" t="e">
        <f>#REF!</f>
        <v>#REF!</v>
      </c>
      <c r="AJ31" s="168"/>
      <c r="AK31" s="167" t="e">
        <f>#REF!</f>
        <v>#REF!</v>
      </c>
      <c r="AL31" s="44"/>
      <c r="AM31" s="43" t="e">
        <f>#REF!</f>
        <v>#REF!</v>
      </c>
      <c r="AN31" s="168"/>
      <c r="AO31" s="160" t="e">
        <f>#REF!</f>
        <v>#REF!</v>
      </c>
      <c r="AP31" s="168"/>
    </row>
    <row r="32" spans="1:42" ht="18.75" x14ac:dyDescent="0.3">
      <c r="A32" s="2">
        <v>25</v>
      </c>
      <c r="B32" s="1"/>
      <c r="C32" s="31" t="e">
        <f>#REF!</f>
        <v>#REF!</v>
      </c>
      <c r="D32" s="32"/>
      <c r="E32" s="31" t="e">
        <f>#REF!</f>
        <v>#REF!</v>
      </c>
      <c r="F32" s="138"/>
      <c r="G32" s="145" t="e">
        <f>#REF!</f>
        <v>#REF!</v>
      </c>
      <c r="H32" s="34"/>
      <c r="I32" s="33" t="e">
        <f>#REF!</f>
        <v>#REF!</v>
      </c>
      <c r="J32" s="34"/>
      <c r="K32" s="33" t="e">
        <f>#REF!</f>
        <v>#REF!</v>
      </c>
      <c r="L32" s="34"/>
      <c r="M32" s="33" t="e">
        <f>#REF!</f>
        <v>#REF!</v>
      </c>
      <c r="N32" s="146"/>
      <c r="O32" s="142" t="e">
        <f>#REF!</f>
        <v>#REF!</v>
      </c>
      <c r="P32" s="36"/>
      <c r="Q32" s="35" t="e">
        <f>#REF!</f>
        <v>#REF!</v>
      </c>
      <c r="R32" s="152"/>
      <c r="S32" s="150" t="e">
        <f>#REF!</f>
        <v>#REF!</v>
      </c>
      <c r="T32" s="38"/>
      <c r="U32" s="37" t="e">
        <f>#REF!</f>
        <v>#REF!</v>
      </c>
      <c r="V32" s="156"/>
      <c r="W32" s="154" t="e">
        <f>#REF!</f>
        <v>#REF!</v>
      </c>
      <c r="X32" s="40"/>
      <c r="Y32" s="39" t="e">
        <f>#REF!</f>
        <v>#REF!</v>
      </c>
      <c r="Z32" s="158"/>
      <c r="AA32" s="163" t="e">
        <f>#REF!</f>
        <v>#REF!</v>
      </c>
      <c r="AB32" s="42"/>
      <c r="AC32" s="41" t="e">
        <f>#REF!</f>
        <v>#REF!</v>
      </c>
      <c r="AD32" s="42"/>
      <c r="AE32" s="41" t="e">
        <f>#REF!</f>
        <v>#REF!</v>
      </c>
      <c r="AF32" s="164"/>
      <c r="AG32" s="167" t="e">
        <f>#REF!</f>
        <v>#REF!</v>
      </c>
      <c r="AH32" s="168"/>
      <c r="AI32" s="167" t="e">
        <f>#REF!</f>
        <v>#REF!</v>
      </c>
      <c r="AJ32" s="168"/>
      <c r="AK32" s="167" t="e">
        <f>#REF!</f>
        <v>#REF!</v>
      </c>
      <c r="AL32" s="44"/>
      <c r="AM32" s="43" t="e">
        <f>#REF!</f>
        <v>#REF!</v>
      </c>
      <c r="AN32" s="168"/>
      <c r="AO32" s="160" t="e">
        <f>#REF!</f>
        <v>#REF!</v>
      </c>
      <c r="AP32" s="168"/>
    </row>
    <row r="33" spans="1:42" ht="18.75" x14ac:dyDescent="0.3">
      <c r="A33" s="2">
        <v>26</v>
      </c>
      <c r="B33" s="1"/>
      <c r="C33" s="31" t="e">
        <f>#REF!</f>
        <v>#REF!</v>
      </c>
      <c r="D33" s="32"/>
      <c r="E33" s="31" t="e">
        <f>#REF!</f>
        <v>#REF!</v>
      </c>
      <c r="F33" s="138"/>
      <c r="G33" s="145" t="e">
        <f>#REF!</f>
        <v>#REF!</v>
      </c>
      <c r="H33" s="34"/>
      <c r="I33" s="33" t="e">
        <f>#REF!</f>
        <v>#REF!</v>
      </c>
      <c r="J33" s="34"/>
      <c r="K33" s="33" t="e">
        <f>#REF!</f>
        <v>#REF!</v>
      </c>
      <c r="L33" s="34"/>
      <c r="M33" s="33" t="e">
        <f>#REF!</f>
        <v>#REF!</v>
      </c>
      <c r="N33" s="146"/>
      <c r="O33" s="142" t="e">
        <f>#REF!</f>
        <v>#REF!</v>
      </c>
      <c r="P33" s="36"/>
      <c r="Q33" s="35" t="e">
        <f>#REF!</f>
        <v>#REF!</v>
      </c>
      <c r="R33" s="152"/>
      <c r="S33" s="150" t="e">
        <f>#REF!</f>
        <v>#REF!</v>
      </c>
      <c r="T33" s="38"/>
      <c r="U33" s="37" t="e">
        <f>#REF!</f>
        <v>#REF!</v>
      </c>
      <c r="V33" s="156"/>
      <c r="W33" s="154" t="e">
        <f>#REF!</f>
        <v>#REF!</v>
      </c>
      <c r="X33" s="40"/>
      <c r="Y33" s="39" t="e">
        <f>#REF!</f>
        <v>#REF!</v>
      </c>
      <c r="Z33" s="158"/>
      <c r="AA33" s="163" t="e">
        <f>#REF!</f>
        <v>#REF!</v>
      </c>
      <c r="AB33" s="42"/>
      <c r="AC33" s="41" t="e">
        <f>#REF!</f>
        <v>#REF!</v>
      </c>
      <c r="AD33" s="42"/>
      <c r="AE33" s="41" t="e">
        <f>#REF!</f>
        <v>#REF!</v>
      </c>
      <c r="AF33" s="164"/>
      <c r="AG33" s="167" t="e">
        <f>#REF!</f>
        <v>#REF!</v>
      </c>
      <c r="AH33" s="168"/>
      <c r="AI33" s="167" t="e">
        <f>#REF!</f>
        <v>#REF!</v>
      </c>
      <c r="AJ33" s="168"/>
      <c r="AK33" s="167" t="e">
        <f>#REF!</f>
        <v>#REF!</v>
      </c>
      <c r="AL33" s="44"/>
      <c r="AM33" s="43" t="e">
        <f>#REF!</f>
        <v>#REF!</v>
      </c>
      <c r="AN33" s="168"/>
      <c r="AO33" s="160" t="e">
        <f>#REF!</f>
        <v>#REF!</v>
      </c>
      <c r="AP33" s="168"/>
    </row>
    <row r="34" spans="1:42" ht="18.75" x14ac:dyDescent="0.3">
      <c r="A34" s="2"/>
      <c r="B34" s="1"/>
      <c r="C34" s="31"/>
      <c r="D34" s="32"/>
      <c r="E34" s="31"/>
      <c r="F34" s="138"/>
      <c r="G34" s="145"/>
      <c r="H34" s="34"/>
      <c r="I34" s="33"/>
      <c r="J34" s="34"/>
      <c r="K34" s="33"/>
      <c r="L34" s="34"/>
      <c r="M34" s="33"/>
      <c r="N34" s="146"/>
      <c r="O34" s="142"/>
      <c r="P34" s="36"/>
      <c r="Q34" s="35"/>
      <c r="R34" s="152"/>
      <c r="S34" s="150"/>
      <c r="T34" s="38"/>
      <c r="U34" s="37"/>
      <c r="V34" s="156"/>
      <c r="W34" s="154"/>
      <c r="X34" s="40"/>
      <c r="Y34" s="39"/>
      <c r="Z34" s="158"/>
      <c r="AA34" s="163"/>
      <c r="AB34" s="42"/>
      <c r="AC34" s="41"/>
      <c r="AD34" s="42"/>
      <c r="AE34" s="41"/>
      <c r="AF34" s="164"/>
      <c r="AG34" s="167"/>
      <c r="AH34" s="168"/>
      <c r="AI34" s="167"/>
      <c r="AJ34" s="168"/>
      <c r="AK34" s="167"/>
      <c r="AL34" s="44"/>
      <c r="AM34" s="43"/>
      <c r="AN34" s="168"/>
      <c r="AO34" s="160"/>
      <c r="AP34" s="168"/>
    </row>
    <row r="35" spans="1:42" ht="63.75" customHeight="1" x14ac:dyDescent="0.3">
      <c r="A35" s="373" t="s">
        <v>21</v>
      </c>
      <c r="B35" s="373"/>
      <c r="C35" s="22" t="e">
        <f>AVERAGE(C8,C9,C10,C11,C12,C13,C14,C15,C16,C17,C18,C19,C20,C21,C22,C23,C24,C25,C26,C27,C28,C29,C30,C31,C32,C33,C34)</f>
        <v>#REF!</v>
      </c>
      <c r="D35" s="13"/>
      <c r="E35" s="22" t="e">
        <f t="shared" ref="E35:AO35" si="0">AVERAGE(E8,E9,E10,E11,E12,E13,E14,E15,E16,E17,E18,E19,E20,E21,E22,E23,E24,E25,E26,E27,E28,E29,E30,E31,E32,E33,E34)</f>
        <v>#REF!</v>
      </c>
      <c r="F35" s="139"/>
      <c r="G35" s="147" t="e">
        <f t="shared" si="0"/>
        <v>#REF!</v>
      </c>
      <c r="H35" s="13"/>
      <c r="I35" s="22" t="e">
        <f t="shared" si="0"/>
        <v>#REF!</v>
      </c>
      <c r="J35" s="13"/>
      <c r="K35" s="22" t="e">
        <f t="shared" si="0"/>
        <v>#REF!</v>
      </c>
      <c r="L35" s="13"/>
      <c r="M35" s="22" t="e">
        <f t="shared" si="0"/>
        <v>#REF!</v>
      </c>
      <c r="N35" s="139"/>
      <c r="O35" s="135" t="e">
        <f t="shared" si="0"/>
        <v>#REF!</v>
      </c>
      <c r="P35" s="13"/>
      <c r="Q35" s="22" t="e">
        <f t="shared" si="0"/>
        <v>#REF!</v>
      </c>
      <c r="R35" s="139"/>
      <c r="S35" s="135" t="e">
        <f t="shared" si="0"/>
        <v>#REF!</v>
      </c>
      <c r="T35" s="13"/>
      <c r="U35" s="22" t="e">
        <f t="shared" si="0"/>
        <v>#REF!</v>
      </c>
      <c r="V35" s="139"/>
      <c r="W35" s="135" t="e">
        <f t="shared" si="0"/>
        <v>#REF!</v>
      </c>
      <c r="X35" s="13"/>
      <c r="Y35" s="22" t="e">
        <f t="shared" si="0"/>
        <v>#REF!</v>
      </c>
      <c r="Z35" s="139"/>
      <c r="AA35" s="147" t="e">
        <f t="shared" si="0"/>
        <v>#REF!</v>
      </c>
      <c r="AB35" s="13"/>
      <c r="AC35" s="22" t="e">
        <f t="shared" si="0"/>
        <v>#REF!</v>
      </c>
      <c r="AD35" s="13"/>
      <c r="AE35" s="22" t="e">
        <f t="shared" si="0"/>
        <v>#REF!</v>
      </c>
      <c r="AF35" s="139"/>
      <c r="AG35" s="147" t="e">
        <f t="shared" si="0"/>
        <v>#REF!</v>
      </c>
      <c r="AH35" s="139"/>
      <c r="AI35" s="147" t="e">
        <f t="shared" si="0"/>
        <v>#REF!</v>
      </c>
      <c r="AJ35" s="139"/>
      <c r="AK35" s="147" t="e">
        <f t="shared" si="0"/>
        <v>#REF!</v>
      </c>
      <c r="AL35" s="13"/>
      <c r="AM35" s="22" t="e">
        <f t="shared" si="0"/>
        <v>#REF!</v>
      </c>
      <c r="AN35" s="139"/>
      <c r="AO35" s="135" t="e">
        <f t="shared" si="0"/>
        <v>#REF!</v>
      </c>
      <c r="AP35" s="139"/>
    </row>
    <row r="36" spans="1:42" ht="65.25" customHeight="1" x14ac:dyDescent="0.3">
      <c r="A36" s="373" t="s">
        <v>24</v>
      </c>
      <c r="B36" s="373"/>
      <c r="C36" s="23" t="e">
        <f>IF(C35&gt;=4.45,"высокий",IF(C35&gt;=3.45,"средний",IF(C35&lt;3.45,"низкий")))</f>
        <v>#REF!</v>
      </c>
      <c r="D36" s="14"/>
      <c r="E36" s="23" t="e">
        <f t="shared" ref="E36:AO36" si="1">IF(E35&gt;=4.45,"высокий",IF(E35&gt;=3.45,"средний",IF(E35&lt;3.45,"низкий")))</f>
        <v>#REF!</v>
      </c>
      <c r="F36" s="140"/>
      <c r="G36" s="148" t="e">
        <f t="shared" si="1"/>
        <v>#REF!</v>
      </c>
      <c r="H36" s="14"/>
      <c r="I36" s="23" t="e">
        <f t="shared" si="1"/>
        <v>#REF!</v>
      </c>
      <c r="J36" s="14"/>
      <c r="K36" s="23" t="e">
        <f t="shared" si="1"/>
        <v>#REF!</v>
      </c>
      <c r="L36" s="14"/>
      <c r="M36" s="23" t="e">
        <f t="shared" si="1"/>
        <v>#REF!</v>
      </c>
      <c r="N36" s="140"/>
      <c r="O36" s="136" t="e">
        <f t="shared" si="1"/>
        <v>#REF!</v>
      </c>
      <c r="P36" s="14"/>
      <c r="Q36" s="23" t="e">
        <f t="shared" si="1"/>
        <v>#REF!</v>
      </c>
      <c r="R36" s="140"/>
      <c r="S36" s="136" t="e">
        <f t="shared" si="1"/>
        <v>#REF!</v>
      </c>
      <c r="T36" s="14"/>
      <c r="U36" s="23" t="e">
        <f t="shared" si="1"/>
        <v>#REF!</v>
      </c>
      <c r="V36" s="140"/>
      <c r="W36" s="136" t="e">
        <f t="shared" si="1"/>
        <v>#REF!</v>
      </c>
      <c r="X36" s="14"/>
      <c r="Y36" s="23" t="e">
        <f t="shared" si="1"/>
        <v>#REF!</v>
      </c>
      <c r="Z36" s="140"/>
      <c r="AA36" s="148" t="e">
        <f t="shared" si="1"/>
        <v>#REF!</v>
      </c>
      <c r="AB36" s="14"/>
      <c r="AC36" s="23" t="e">
        <f t="shared" si="1"/>
        <v>#REF!</v>
      </c>
      <c r="AD36" s="14"/>
      <c r="AE36" s="23" t="e">
        <f t="shared" si="1"/>
        <v>#REF!</v>
      </c>
      <c r="AF36" s="140"/>
      <c r="AG36" s="148" t="e">
        <f t="shared" si="1"/>
        <v>#REF!</v>
      </c>
      <c r="AH36" s="140"/>
      <c r="AI36" s="148" t="e">
        <f t="shared" si="1"/>
        <v>#REF!</v>
      </c>
      <c r="AJ36" s="140"/>
      <c r="AK36" s="148" t="e">
        <f t="shared" si="1"/>
        <v>#REF!</v>
      </c>
      <c r="AL36" s="14"/>
      <c r="AM36" s="23" t="e">
        <f t="shared" si="1"/>
        <v>#REF!</v>
      </c>
      <c r="AN36" s="140"/>
      <c r="AO36" s="136" t="e">
        <f t="shared" si="1"/>
        <v>#REF!</v>
      </c>
      <c r="AP36" s="140"/>
    </row>
    <row r="37" spans="1:42" x14ac:dyDescent="0.25">
      <c r="A37" s="12"/>
      <c r="B37" s="12"/>
    </row>
    <row r="39" spans="1:42" ht="15.75" x14ac:dyDescent="0.25">
      <c r="A39" s="352" t="s">
        <v>0</v>
      </c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  <c r="AJ39" s="352"/>
      <c r="AK39" s="352"/>
      <c r="AL39" s="352"/>
      <c r="AM39" s="352"/>
      <c r="AN39" s="352"/>
      <c r="AO39" s="352"/>
      <c r="AP39" s="352"/>
    </row>
    <row r="40" spans="1:42" ht="15.75" x14ac:dyDescent="0.25">
      <c r="A40" s="352" t="s">
        <v>1</v>
      </c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  <c r="AL40" s="352"/>
      <c r="AM40" s="352"/>
      <c r="AN40" s="352"/>
      <c r="AO40" s="352"/>
      <c r="AP40" s="352"/>
    </row>
    <row r="41" spans="1:42" ht="16.5" thickBot="1" x14ac:dyDescent="0.3">
      <c r="A41" s="353" t="s">
        <v>27</v>
      </c>
      <c r="B41" s="354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</row>
    <row r="42" spans="1:42" ht="54.75" customHeight="1" thickBot="1" x14ac:dyDescent="0.3">
      <c r="A42" s="356" t="s">
        <v>2</v>
      </c>
      <c r="B42" s="357" t="s">
        <v>3</v>
      </c>
      <c r="C42" s="408" t="s">
        <v>6</v>
      </c>
      <c r="D42" s="409"/>
      <c r="E42" s="410"/>
      <c r="F42" s="411"/>
      <c r="G42" s="387" t="s">
        <v>10</v>
      </c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412"/>
      <c r="Z42" s="413"/>
      <c r="AA42" s="387" t="s">
        <v>7</v>
      </c>
      <c r="AB42" s="412"/>
      <c r="AC42" s="412"/>
      <c r="AD42" s="412"/>
      <c r="AE42" s="412"/>
      <c r="AF42" s="413"/>
      <c r="AG42" s="387" t="s">
        <v>8</v>
      </c>
      <c r="AH42" s="388"/>
      <c r="AI42" s="388"/>
      <c r="AJ42" s="388"/>
      <c r="AK42" s="388"/>
      <c r="AL42" s="388"/>
      <c r="AM42" s="388"/>
      <c r="AN42" s="388"/>
      <c r="AO42" s="388"/>
      <c r="AP42" s="389"/>
    </row>
    <row r="43" spans="1:42" ht="31.5" customHeight="1" thickBot="1" x14ac:dyDescent="0.3">
      <c r="A43" s="403"/>
      <c r="B43" s="405"/>
      <c r="C43" s="3"/>
      <c r="D43" s="4"/>
      <c r="E43" s="45"/>
      <c r="F43" s="45"/>
      <c r="G43" s="390" t="s">
        <v>11</v>
      </c>
      <c r="H43" s="391"/>
      <c r="I43" s="391"/>
      <c r="J43" s="391"/>
      <c r="K43" s="391"/>
      <c r="L43" s="391"/>
      <c r="M43" s="391"/>
      <c r="N43" s="392"/>
      <c r="O43" s="393" t="s">
        <v>12</v>
      </c>
      <c r="P43" s="394"/>
      <c r="Q43" s="394"/>
      <c r="R43" s="395"/>
      <c r="S43" s="396" t="s">
        <v>13</v>
      </c>
      <c r="T43" s="397"/>
      <c r="U43" s="397"/>
      <c r="V43" s="398"/>
      <c r="W43" s="399" t="s">
        <v>14</v>
      </c>
      <c r="X43" s="400"/>
      <c r="Y43" s="401"/>
      <c r="Z43" s="402"/>
      <c r="AA43" s="383"/>
      <c r="AB43" s="329"/>
      <c r="AC43" s="329"/>
      <c r="AD43" s="329"/>
      <c r="AE43" s="384"/>
      <c r="AF43" s="384"/>
      <c r="AG43" s="365" t="s">
        <v>15</v>
      </c>
      <c r="AH43" s="385"/>
      <c r="AI43" s="386" t="s">
        <v>16</v>
      </c>
      <c r="AJ43" s="385"/>
      <c r="AK43" s="378" t="s">
        <v>17</v>
      </c>
      <c r="AL43" s="367"/>
      <c r="AM43" s="379"/>
      <c r="AN43" s="380"/>
      <c r="AO43" s="378" t="s">
        <v>18</v>
      </c>
      <c r="AP43" s="368"/>
    </row>
    <row r="44" spans="1:42" ht="304.5" customHeight="1" x14ac:dyDescent="0.25">
      <c r="A44" s="403"/>
      <c r="B44" s="406"/>
      <c r="C44" s="345" t="s">
        <v>28</v>
      </c>
      <c r="D44" s="346"/>
      <c r="E44" s="345" t="s">
        <v>29</v>
      </c>
      <c r="F44" s="346"/>
      <c r="G44" s="347" t="s">
        <v>30</v>
      </c>
      <c r="H44" s="348"/>
      <c r="I44" s="349" t="s">
        <v>31</v>
      </c>
      <c r="J44" s="349"/>
      <c r="K44" s="330" t="s">
        <v>32</v>
      </c>
      <c r="L44" s="382"/>
      <c r="M44" s="330" t="s">
        <v>33</v>
      </c>
      <c r="N44" s="331"/>
      <c r="O44" s="376" t="s">
        <v>34</v>
      </c>
      <c r="P44" s="333"/>
      <c r="Q44" s="350" t="s">
        <v>35</v>
      </c>
      <c r="R44" s="351"/>
      <c r="S44" s="377" t="s">
        <v>36</v>
      </c>
      <c r="T44" s="335"/>
      <c r="U44" s="336" t="s">
        <v>37</v>
      </c>
      <c r="V44" s="337"/>
      <c r="W44" s="338" t="s">
        <v>38</v>
      </c>
      <c r="X44" s="339"/>
      <c r="Y44" s="340" t="s">
        <v>39</v>
      </c>
      <c r="Z44" s="341"/>
      <c r="AA44" s="374" t="s">
        <v>40</v>
      </c>
      <c r="AB44" s="342"/>
      <c r="AC44" s="334" t="s">
        <v>41</v>
      </c>
      <c r="AD44" s="342"/>
      <c r="AE44" s="334" t="s">
        <v>42</v>
      </c>
      <c r="AF44" s="375"/>
      <c r="AG44" s="381" t="s">
        <v>26</v>
      </c>
      <c r="AH44" s="344"/>
      <c r="AI44" s="371" t="s">
        <v>43</v>
      </c>
      <c r="AJ44" s="370"/>
      <c r="AK44" s="371" t="s">
        <v>44</v>
      </c>
      <c r="AL44" s="372"/>
      <c r="AM44" s="343" t="s">
        <v>45</v>
      </c>
      <c r="AN44" s="344"/>
      <c r="AO44" s="369" t="s">
        <v>46</v>
      </c>
      <c r="AP44" s="370"/>
    </row>
    <row r="45" spans="1:42" ht="15.75" x14ac:dyDescent="0.25">
      <c r="A45" s="404"/>
      <c r="B45" s="407"/>
      <c r="C45" s="21"/>
      <c r="D45" s="5" t="s">
        <v>4</v>
      </c>
      <c r="E45" s="21"/>
      <c r="F45" s="137" t="s">
        <v>4</v>
      </c>
      <c r="G45" s="143"/>
      <c r="H45" s="15" t="s">
        <v>4</v>
      </c>
      <c r="I45" s="24"/>
      <c r="J45" s="15" t="s">
        <v>4</v>
      </c>
      <c r="K45" s="24"/>
      <c r="L45" s="15" t="s">
        <v>4</v>
      </c>
      <c r="M45" s="24"/>
      <c r="N45" s="144" t="s">
        <v>4</v>
      </c>
      <c r="O45" s="141"/>
      <c r="P45" s="16" t="s">
        <v>4</v>
      </c>
      <c r="Q45" s="25"/>
      <c r="R45" s="151" t="s">
        <v>4</v>
      </c>
      <c r="S45" s="149"/>
      <c r="T45" s="17" t="s">
        <v>4</v>
      </c>
      <c r="U45" s="26"/>
      <c r="V45" s="155" t="s">
        <v>4</v>
      </c>
      <c r="W45" s="153"/>
      <c r="X45" s="18" t="s">
        <v>4</v>
      </c>
      <c r="Y45" s="27"/>
      <c r="Z45" s="157" t="s">
        <v>4</v>
      </c>
      <c r="AA45" s="161"/>
      <c r="AB45" s="19" t="s">
        <v>4</v>
      </c>
      <c r="AC45" s="28"/>
      <c r="AD45" s="19" t="s">
        <v>4</v>
      </c>
      <c r="AE45" s="28"/>
      <c r="AF45" s="162" t="s">
        <v>4</v>
      </c>
      <c r="AG45" s="165"/>
      <c r="AH45" s="166" t="s">
        <v>4</v>
      </c>
      <c r="AI45" s="165"/>
      <c r="AJ45" s="166" t="s">
        <v>4</v>
      </c>
      <c r="AK45" s="165"/>
      <c r="AL45" s="20" t="s">
        <v>4</v>
      </c>
      <c r="AM45" s="29"/>
      <c r="AN45" s="166" t="s">
        <v>4</v>
      </c>
      <c r="AO45" s="159"/>
      <c r="AP45" s="20" t="s">
        <v>4</v>
      </c>
    </row>
    <row r="46" spans="1:42" ht="18.75" x14ac:dyDescent="0.3">
      <c r="A46" s="2">
        <v>1</v>
      </c>
      <c r="B46" s="1"/>
      <c r="C46" s="31"/>
      <c r="D46" s="32" t="e">
        <f>#REF!</f>
        <v>#REF!</v>
      </c>
      <c r="E46" s="31"/>
      <c r="F46" s="138" t="e">
        <f>#REF!</f>
        <v>#REF!</v>
      </c>
      <c r="G46" s="145"/>
      <c r="H46" s="34" t="e">
        <f>#REF!</f>
        <v>#REF!</v>
      </c>
      <c r="I46" s="33"/>
      <c r="J46" s="34" t="e">
        <f>#REF!</f>
        <v>#REF!</v>
      </c>
      <c r="K46" s="33"/>
      <c r="L46" s="34" t="e">
        <f>#REF!</f>
        <v>#REF!</v>
      </c>
      <c r="M46" s="33"/>
      <c r="N46" s="146" t="e">
        <f>#REF!</f>
        <v>#REF!</v>
      </c>
      <c r="O46" s="142"/>
      <c r="P46" s="36" t="e">
        <f>#REF!</f>
        <v>#REF!</v>
      </c>
      <c r="Q46" s="35"/>
      <c r="R46" s="152" t="e">
        <f>#REF!</f>
        <v>#REF!</v>
      </c>
      <c r="S46" s="150"/>
      <c r="T46" s="38" t="e">
        <f>#REF!</f>
        <v>#REF!</v>
      </c>
      <c r="U46" s="37"/>
      <c r="V46" s="156" t="e">
        <f>#REF!</f>
        <v>#REF!</v>
      </c>
      <c r="W46" s="154"/>
      <c r="X46" s="40" t="e">
        <f>#REF!</f>
        <v>#REF!</v>
      </c>
      <c r="Y46" s="39"/>
      <c r="Z46" s="158" t="e">
        <f>#REF!</f>
        <v>#REF!</v>
      </c>
      <c r="AA46" s="163"/>
      <c r="AB46" s="42" t="e">
        <f>#REF!</f>
        <v>#REF!</v>
      </c>
      <c r="AC46" s="41"/>
      <c r="AD46" s="42" t="e">
        <f>#REF!</f>
        <v>#REF!</v>
      </c>
      <c r="AE46" s="41"/>
      <c r="AF46" s="164" t="e">
        <f>#REF!</f>
        <v>#REF!</v>
      </c>
      <c r="AG46" s="167"/>
      <c r="AH46" s="168" t="e">
        <f>#REF!</f>
        <v>#REF!</v>
      </c>
      <c r="AI46" s="167"/>
      <c r="AJ46" s="168" t="e">
        <f>#REF!</f>
        <v>#REF!</v>
      </c>
      <c r="AK46" s="167"/>
      <c r="AL46" s="44" t="e">
        <f>#REF!</f>
        <v>#REF!</v>
      </c>
      <c r="AM46" s="43"/>
      <c r="AN46" s="168" t="e">
        <f>#REF!</f>
        <v>#REF!</v>
      </c>
      <c r="AO46" s="160"/>
      <c r="AP46" s="168" t="e">
        <f>#REF!</f>
        <v>#REF!</v>
      </c>
    </row>
    <row r="47" spans="1:42" ht="18.75" x14ac:dyDescent="0.3">
      <c r="A47" s="2">
        <v>2</v>
      </c>
      <c r="B47" s="1"/>
      <c r="C47" s="31"/>
      <c r="D47" s="32">
        <v>4</v>
      </c>
      <c r="E47" s="31"/>
      <c r="F47" s="138">
        <v>0</v>
      </c>
      <c r="G47" s="145"/>
      <c r="H47" s="34">
        <v>5</v>
      </c>
      <c r="I47" s="33"/>
      <c r="J47" s="34">
        <v>4</v>
      </c>
      <c r="K47" s="33"/>
      <c r="L47" s="34">
        <v>5</v>
      </c>
      <c r="M47" s="33"/>
      <c r="N47" s="146"/>
      <c r="O47" s="142"/>
      <c r="P47" s="36">
        <v>4</v>
      </c>
      <c r="Q47" s="35"/>
      <c r="R47" s="152">
        <v>5</v>
      </c>
      <c r="S47" s="150"/>
      <c r="T47" s="38">
        <v>4</v>
      </c>
      <c r="U47" s="37"/>
      <c r="V47" s="156">
        <v>5</v>
      </c>
      <c r="W47" s="154"/>
      <c r="X47" s="40">
        <v>4</v>
      </c>
      <c r="Y47" s="39"/>
      <c r="Z47" s="158">
        <v>3</v>
      </c>
      <c r="AA47" s="163"/>
      <c r="AB47" s="42">
        <v>4</v>
      </c>
      <c r="AC47" s="41"/>
      <c r="AD47" s="42">
        <v>4</v>
      </c>
      <c r="AE47" s="41"/>
      <c r="AF47" s="164">
        <v>5</v>
      </c>
      <c r="AG47" s="167"/>
      <c r="AH47" s="168">
        <v>3</v>
      </c>
      <c r="AI47" s="167"/>
      <c r="AJ47" s="168">
        <v>4</v>
      </c>
      <c r="AK47" s="167"/>
      <c r="AL47" s="44">
        <v>5</v>
      </c>
      <c r="AM47" s="43"/>
      <c r="AN47" s="168">
        <v>5</v>
      </c>
      <c r="AO47" s="160"/>
      <c r="AP47" s="168">
        <v>4</v>
      </c>
    </row>
    <row r="48" spans="1:42" ht="18.75" x14ac:dyDescent="0.3">
      <c r="A48" s="2">
        <v>3</v>
      </c>
      <c r="B48" s="1"/>
      <c r="C48" s="31"/>
      <c r="D48" s="32">
        <v>4</v>
      </c>
      <c r="E48" s="31"/>
      <c r="F48" s="138">
        <v>0</v>
      </c>
      <c r="G48" s="145"/>
      <c r="H48" s="34">
        <v>5</v>
      </c>
      <c r="I48" s="33"/>
      <c r="J48" s="34">
        <v>4</v>
      </c>
      <c r="K48" s="33"/>
      <c r="L48" s="34">
        <v>5</v>
      </c>
      <c r="M48" s="33"/>
      <c r="N48" s="146"/>
      <c r="O48" s="142"/>
      <c r="P48" s="36">
        <v>4</v>
      </c>
      <c r="Q48" s="35"/>
      <c r="R48" s="152">
        <v>5</v>
      </c>
      <c r="S48" s="150"/>
      <c r="T48" s="38">
        <v>4</v>
      </c>
      <c r="U48" s="37"/>
      <c r="V48" s="156">
        <v>5</v>
      </c>
      <c r="W48" s="154"/>
      <c r="X48" s="40">
        <v>4</v>
      </c>
      <c r="Y48" s="39"/>
      <c r="Z48" s="158">
        <v>3</v>
      </c>
      <c r="AA48" s="163"/>
      <c r="AB48" s="42">
        <v>4</v>
      </c>
      <c r="AC48" s="41"/>
      <c r="AD48" s="42">
        <v>4</v>
      </c>
      <c r="AE48" s="41"/>
      <c r="AF48" s="164">
        <v>5</v>
      </c>
      <c r="AG48" s="167"/>
      <c r="AH48" s="168">
        <v>3</v>
      </c>
      <c r="AI48" s="167"/>
      <c r="AJ48" s="168">
        <v>4</v>
      </c>
      <c r="AK48" s="167"/>
      <c r="AL48" s="44">
        <v>5</v>
      </c>
      <c r="AM48" s="43"/>
      <c r="AN48" s="168">
        <v>5</v>
      </c>
      <c r="AO48" s="160"/>
      <c r="AP48" s="168">
        <v>4</v>
      </c>
    </row>
    <row r="49" spans="1:42" ht="18.75" x14ac:dyDescent="0.3">
      <c r="A49" s="2">
        <v>4</v>
      </c>
      <c r="B49" s="1"/>
      <c r="C49" s="31"/>
      <c r="D49" s="32">
        <v>4</v>
      </c>
      <c r="E49" s="31"/>
      <c r="F49" s="138">
        <v>0</v>
      </c>
      <c r="G49" s="145"/>
      <c r="H49" s="34">
        <v>5</v>
      </c>
      <c r="I49" s="33"/>
      <c r="J49" s="34">
        <v>4</v>
      </c>
      <c r="K49" s="33"/>
      <c r="L49" s="34">
        <v>5</v>
      </c>
      <c r="M49" s="33"/>
      <c r="N49" s="146"/>
      <c r="O49" s="142"/>
      <c r="P49" s="36">
        <v>4</v>
      </c>
      <c r="Q49" s="35"/>
      <c r="R49" s="152">
        <v>5</v>
      </c>
      <c r="S49" s="150"/>
      <c r="T49" s="38">
        <v>4</v>
      </c>
      <c r="U49" s="37"/>
      <c r="V49" s="156">
        <v>5</v>
      </c>
      <c r="W49" s="154"/>
      <c r="X49" s="40">
        <v>4</v>
      </c>
      <c r="Y49" s="39"/>
      <c r="Z49" s="158">
        <v>3</v>
      </c>
      <c r="AA49" s="163"/>
      <c r="AB49" s="42">
        <v>4</v>
      </c>
      <c r="AC49" s="41"/>
      <c r="AD49" s="42">
        <v>4</v>
      </c>
      <c r="AE49" s="41"/>
      <c r="AF49" s="164">
        <v>5</v>
      </c>
      <c r="AG49" s="167"/>
      <c r="AH49" s="168">
        <v>3</v>
      </c>
      <c r="AI49" s="167"/>
      <c r="AJ49" s="168">
        <v>4</v>
      </c>
      <c r="AK49" s="167"/>
      <c r="AL49" s="44">
        <v>5</v>
      </c>
      <c r="AM49" s="43"/>
      <c r="AN49" s="168">
        <v>5</v>
      </c>
      <c r="AO49" s="160"/>
      <c r="AP49" s="168">
        <v>4</v>
      </c>
    </row>
    <row r="50" spans="1:42" ht="18.75" x14ac:dyDescent="0.3">
      <c r="A50" s="2">
        <v>5</v>
      </c>
      <c r="B50" s="1"/>
      <c r="C50" s="31"/>
      <c r="D50" s="32">
        <v>4</v>
      </c>
      <c r="E50" s="31"/>
      <c r="F50" s="138">
        <v>5</v>
      </c>
      <c r="G50" s="145"/>
      <c r="H50" s="34">
        <v>5</v>
      </c>
      <c r="I50" s="33"/>
      <c r="J50" s="34">
        <v>4</v>
      </c>
      <c r="K50" s="33"/>
      <c r="L50" s="34">
        <v>5</v>
      </c>
      <c r="M50" s="33"/>
      <c r="N50" s="146"/>
      <c r="O50" s="142"/>
      <c r="P50" s="36">
        <v>4</v>
      </c>
      <c r="Q50" s="35"/>
      <c r="R50" s="152">
        <v>5</v>
      </c>
      <c r="S50" s="150"/>
      <c r="T50" s="38">
        <v>4</v>
      </c>
      <c r="U50" s="37"/>
      <c r="V50" s="156">
        <v>5</v>
      </c>
      <c r="W50" s="154"/>
      <c r="X50" s="40">
        <v>4</v>
      </c>
      <c r="Y50" s="39"/>
      <c r="Z50" s="158">
        <v>3</v>
      </c>
      <c r="AA50" s="163"/>
      <c r="AB50" s="42">
        <v>4</v>
      </c>
      <c r="AC50" s="41"/>
      <c r="AD50" s="42">
        <v>4</v>
      </c>
      <c r="AE50" s="41"/>
      <c r="AF50" s="164">
        <v>5</v>
      </c>
      <c r="AG50" s="167"/>
      <c r="AH50" s="168">
        <v>3</v>
      </c>
      <c r="AI50" s="167"/>
      <c r="AJ50" s="168">
        <v>4</v>
      </c>
      <c r="AK50" s="167"/>
      <c r="AL50" s="44">
        <v>5</v>
      </c>
      <c r="AM50" s="43"/>
      <c r="AN50" s="168">
        <v>5</v>
      </c>
      <c r="AO50" s="160"/>
      <c r="AP50" s="168">
        <v>4</v>
      </c>
    </row>
    <row r="51" spans="1:42" ht="18.75" x14ac:dyDescent="0.3">
      <c r="A51" s="2">
        <v>6</v>
      </c>
      <c r="B51" s="1"/>
      <c r="C51" s="31"/>
      <c r="D51" s="32">
        <v>4</v>
      </c>
      <c r="E51" s="31"/>
      <c r="F51" s="138">
        <v>5</v>
      </c>
      <c r="G51" s="145"/>
      <c r="H51" s="34">
        <v>5</v>
      </c>
      <c r="I51" s="33"/>
      <c r="J51" s="34">
        <v>4</v>
      </c>
      <c r="K51" s="33"/>
      <c r="L51" s="34">
        <v>5</v>
      </c>
      <c r="M51" s="33"/>
      <c r="N51" s="146"/>
      <c r="O51" s="142"/>
      <c r="P51" s="36">
        <v>4</v>
      </c>
      <c r="Q51" s="35"/>
      <c r="R51" s="152">
        <v>5</v>
      </c>
      <c r="S51" s="150"/>
      <c r="T51" s="38">
        <v>4</v>
      </c>
      <c r="U51" s="37"/>
      <c r="V51" s="156">
        <v>5</v>
      </c>
      <c r="W51" s="154"/>
      <c r="X51" s="40">
        <v>4</v>
      </c>
      <c r="Y51" s="39"/>
      <c r="Z51" s="158">
        <v>3</v>
      </c>
      <c r="AA51" s="163"/>
      <c r="AB51" s="42">
        <v>4</v>
      </c>
      <c r="AC51" s="41"/>
      <c r="AD51" s="42">
        <v>4</v>
      </c>
      <c r="AE51" s="41"/>
      <c r="AF51" s="164">
        <v>5</v>
      </c>
      <c r="AG51" s="167"/>
      <c r="AH51" s="168">
        <v>3</v>
      </c>
      <c r="AI51" s="167"/>
      <c r="AJ51" s="168">
        <v>4</v>
      </c>
      <c r="AK51" s="167"/>
      <c r="AL51" s="44">
        <v>5</v>
      </c>
      <c r="AM51" s="43"/>
      <c r="AN51" s="168">
        <v>5</v>
      </c>
      <c r="AO51" s="160"/>
      <c r="AP51" s="168">
        <v>4</v>
      </c>
    </row>
    <row r="52" spans="1:42" ht="18.75" x14ac:dyDescent="0.3">
      <c r="A52" s="2">
        <v>7</v>
      </c>
      <c r="B52" s="1"/>
      <c r="C52" s="31"/>
      <c r="D52" s="32">
        <v>4</v>
      </c>
      <c r="E52" s="31"/>
      <c r="F52" s="138">
        <v>5</v>
      </c>
      <c r="G52" s="145"/>
      <c r="H52" s="34">
        <v>5</v>
      </c>
      <c r="I52" s="33"/>
      <c r="J52" s="34">
        <v>4</v>
      </c>
      <c r="K52" s="33"/>
      <c r="L52" s="34">
        <v>5</v>
      </c>
      <c r="M52" s="33"/>
      <c r="N52" s="146"/>
      <c r="O52" s="142"/>
      <c r="P52" s="36">
        <v>4</v>
      </c>
      <c r="Q52" s="35"/>
      <c r="R52" s="152">
        <v>5</v>
      </c>
      <c r="S52" s="150"/>
      <c r="T52" s="38">
        <v>4</v>
      </c>
      <c r="U52" s="37"/>
      <c r="V52" s="156">
        <v>5</v>
      </c>
      <c r="W52" s="154"/>
      <c r="X52" s="40">
        <v>4</v>
      </c>
      <c r="Y52" s="39"/>
      <c r="Z52" s="158">
        <v>3</v>
      </c>
      <c r="AA52" s="163"/>
      <c r="AB52" s="42">
        <v>4</v>
      </c>
      <c r="AC52" s="41"/>
      <c r="AD52" s="42">
        <v>4</v>
      </c>
      <c r="AE52" s="41"/>
      <c r="AF52" s="164">
        <v>5</v>
      </c>
      <c r="AG52" s="167"/>
      <c r="AH52" s="168">
        <v>3</v>
      </c>
      <c r="AI52" s="167"/>
      <c r="AJ52" s="168">
        <v>4</v>
      </c>
      <c r="AK52" s="167"/>
      <c r="AL52" s="44">
        <v>5</v>
      </c>
      <c r="AM52" s="43"/>
      <c r="AN52" s="168">
        <v>5</v>
      </c>
      <c r="AO52" s="160"/>
      <c r="AP52" s="168">
        <v>4</v>
      </c>
    </row>
    <row r="53" spans="1:42" ht="18.75" x14ac:dyDescent="0.3">
      <c r="A53" s="2">
        <v>8</v>
      </c>
      <c r="B53" s="1"/>
      <c r="C53" s="31"/>
      <c r="D53" s="32">
        <v>4</v>
      </c>
      <c r="E53" s="31"/>
      <c r="F53" s="138">
        <v>5</v>
      </c>
      <c r="G53" s="145"/>
      <c r="H53" s="34">
        <v>5</v>
      </c>
      <c r="I53" s="33"/>
      <c r="J53" s="34">
        <v>4</v>
      </c>
      <c r="K53" s="33"/>
      <c r="L53" s="34">
        <v>5</v>
      </c>
      <c r="M53" s="33"/>
      <c r="N53" s="146"/>
      <c r="O53" s="142"/>
      <c r="P53" s="36">
        <v>4</v>
      </c>
      <c r="Q53" s="35"/>
      <c r="R53" s="152">
        <v>5</v>
      </c>
      <c r="S53" s="150"/>
      <c r="T53" s="38">
        <v>4</v>
      </c>
      <c r="U53" s="37"/>
      <c r="V53" s="156">
        <v>5</v>
      </c>
      <c r="W53" s="154"/>
      <c r="X53" s="40">
        <v>4</v>
      </c>
      <c r="Y53" s="39"/>
      <c r="Z53" s="158">
        <v>3</v>
      </c>
      <c r="AA53" s="163"/>
      <c r="AB53" s="42">
        <v>4</v>
      </c>
      <c r="AC53" s="41"/>
      <c r="AD53" s="42">
        <v>4</v>
      </c>
      <c r="AE53" s="41"/>
      <c r="AF53" s="164">
        <v>5</v>
      </c>
      <c r="AG53" s="167"/>
      <c r="AH53" s="168">
        <v>3</v>
      </c>
      <c r="AI53" s="167"/>
      <c r="AJ53" s="168">
        <v>4</v>
      </c>
      <c r="AK53" s="167"/>
      <c r="AL53" s="44">
        <v>5</v>
      </c>
      <c r="AM53" s="43"/>
      <c r="AN53" s="168">
        <v>5</v>
      </c>
      <c r="AO53" s="160"/>
      <c r="AP53" s="168">
        <v>4</v>
      </c>
    </row>
    <row r="54" spans="1:42" ht="18.75" x14ac:dyDescent="0.3">
      <c r="A54" s="2">
        <v>9</v>
      </c>
      <c r="B54" s="1"/>
      <c r="C54" s="31"/>
      <c r="D54" s="32">
        <v>4</v>
      </c>
      <c r="E54" s="31"/>
      <c r="F54" s="138">
        <v>5</v>
      </c>
      <c r="G54" s="145"/>
      <c r="H54" s="34">
        <v>5</v>
      </c>
      <c r="I54" s="33"/>
      <c r="J54" s="34">
        <v>4</v>
      </c>
      <c r="K54" s="33"/>
      <c r="L54" s="34">
        <v>5</v>
      </c>
      <c r="M54" s="33"/>
      <c r="N54" s="146"/>
      <c r="O54" s="142"/>
      <c r="P54" s="36">
        <v>4</v>
      </c>
      <c r="Q54" s="35"/>
      <c r="R54" s="152">
        <v>5</v>
      </c>
      <c r="S54" s="150"/>
      <c r="T54" s="38">
        <v>4</v>
      </c>
      <c r="U54" s="37"/>
      <c r="V54" s="156">
        <v>5</v>
      </c>
      <c r="W54" s="154"/>
      <c r="X54" s="40">
        <v>4</v>
      </c>
      <c r="Y54" s="39"/>
      <c r="Z54" s="158">
        <v>3</v>
      </c>
      <c r="AA54" s="163"/>
      <c r="AB54" s="42">
        <v>4</v>
      </c>
      <c r="AC54" s="41"/>
      <c r="AD54" s="42">
        <v>4</v>
      </c>
      <c r="AE54" s="41"/>
      <c r="AF54" s="164">
        <v>5</v>
      </c>
      <c r="AG54" s="167"/>
      <c r="AH54" s="168">
        <v>3</v>
      </c>
      <c r="AI54" s="167"/>
      <c r="AJ54" s="168">
        <v>4</v>
      </c>
      <c r="AK54" s="167"/>
      <c r="AL54" s="44">
        <v>5</v>
      </c>
      <c r="AM54" s="43"/>
      <c r="AN54" s="168">
        <v>5</v>
      </c>
      <c r="AO54" s="160"/>
      <c r="AP54" s="168">
        <v>4</v>
      </c>
    </row>
    <row r="55" spans="1:42" ht="18.75" x14ac:dyDescent="0.3">
      <c r="A55" s="2">
        <v>10</v>
      </c>
      <c r="B55" s="1"/>
      <c r="C55" s="31"/>
      <c r="D55" s="32">
        <v>4</v>
      </c>
      <c r="E55" s="31"/>
      <c r="F55" s="138">
        <v>5</v>
      </c>
      <c r="G55" s="145"/>
      <c r="H55" s="34">
        <v>5</v>
      </c>
      <c r="I55" s="33"/>
      <c r="J55" s="34">
        <v>4</v>
      </c>
      <c r="K55" s="33"/>
      <c r="L55" s="34">
        <v>5</v>
      </c>
      <c r="M55" s="33"/>
      <c r="N55" s="146"/>
      <c r="O55" s="142"/>
      <c r="P55" s="36">
        <v>4</v>
      </c>
      <c r="Q55" s="35"/>
      <c r="R55" s="152">
        <v>5</v>
      </c>
      <c r="S55" s="150"/>
      <c r="T55" s="38">
        <v>4</v>
      </c>
      <c r="U55" s="37"/>
      <c r="V55" s="156">
        <v>5</v>
      </c>
      <c r="W55" s="154"/>
      <c r="X55" s="40">
        <v>4</v>
      </c>
      <c r="Y55" s="39"/>
      <c r="Z55" s="158">
        <v>3</v>
      </c>
      <c r="AA55" s="163"/>
      <c r="AB55" s="42">
        <v>4</v>
      </c>
      <c r="AC55" s="41"/>
      <c r="AD55" s="42">
        <v>4</v>
      </c>
      <c r="AE55" s="41"/>
      <c r="AF55" s="164">
        <v>5</v>
      </c>
      <c r="AG55" s="167"/>
      <c r="AH55" s="168">
        <v>3</v>
      </c>
      <c r="AI55" s="167"/>
      <c r="AJ55" s="168">
        <v>4</v>
      </c>
      <c r="AK55" s="167"/>
      <c r="AL55" s="44">
        <v>5</v>
      </c>
      <c r="AM55" s="43"/>
      <c r="AN55" s="168">
        <v>5</v>
      </c>
      <c r="AO55" s="160"/>
      <c r="AP55" s="168">
        <v>4</v>
      </c>
    </row>
    <row r="56" spans="1:42" ht="18.75" x14ac:dyDescent="0.3">
      <c r="A56" s="2">
        <v>11</v>
      </c>
      <c r="B56" s="1"/>
      <c r="C56" s="31"/>
      <c r="D56" s="32">
        <v>4</v>
      </c>
      <c r="E56" s="31"/>
      <c r="F56" s="138">
        <v>5</v>
      </c>
      <c r="G56" s="145"/>
      <c r="H56" s="34">
        <v>5</v>
      </c>
      <c r="I56" s="33"/>
      <c r="J56" s="34">
        <v>4</v>
      </c>
      <c r="K56" s="33"/>
      <c r="L56" s="34">
        <v>5</v>
      </c>
      <c r="M56" s="33"/>
      <c r="N56" s="146"/>
      <c r="O56" s="142"/>
      <c r="P56" s="36">
        <v>4</v>
      </c>
      <c r="Q56" s="35"/>
      <c r="R56" s="152">
        <v>5</v>
      </c>
      <c r="S56" s="150"/>
      <c r="T56" s="38">
        <v>4</v>
      </c>
      <c r="U56" s="37"/>
      <c r="V56" s="156">
        <v>5</v>
      </c>
      <c r="W56" s="154"/>
      <c r="X56" s="40">
        <v>4</v>
      </c>
      <c r="Y56" s="39"/>
      <c r="Z56" s="158">
        <v>3</v>
      </c>
      <c r="AA56" s="163"/>
      <c r="AB56" s="42">
        <v>4</v>
      </c>
      <c r="AC56" s="41"/>
      <c r="AD56" s="42">
        <v>4</v>
      </c>
      <c r="AE56" s="41"/>
      <c r="AF56" s="164">
        <v>5</v>
      </c>
      <c r="AG56" s="167"/>
      <c r="AH56" s="168">
        <v>3</v>
      </c>
      <c r="AI56" s="167"/>
      <c r="AJ56" s="168">
        <v>4</v>
      </c>
      <c r="AK56" s="167"/>
      <c r="AL56" s="44">
        <v>5</v>
      </c>
      <c r="AM56" s="43"/>
      <c r="AN56" s="168">
        <v>5</v>
      </c>
      <c r="AO56" s="160"/>
      <c r="AP56" s="168">
        <v>4</v>
      </c>
    </row>
    <row r="57" spans="1:42" ht="18.75" x14ac:dyDescent="0.3">
      <c r="A57" s="2">
        <v>12</v>
      </c>
      <c r="B57" s="1"/>
      <c r="C57" s="31"/>
      <c r="D57" s="32">
        <v>4</v>
      </c>
      <c r="E57" s="31"/>
      <c r="F57" s="138">
        <v>5</v>
      </c>
      <c r="G57" s="145"/>
      <c r="H57" s="34">
        <v>5</v>
      </c>
      <c r="I57" s="33"/>
      <c r="J57" s="34">
        <v>4</v>
      </c>
      <c r="K57" s="33"/>
      <c r="L57" s="34">
        <v>5</v>
      </c>
      <c r="M57" s="33"/>
      <c r="N57" s="146"/>
      <c r="O57" s="142"/>
      <c r="P57" s="36">
        <v>4</v>
      </c>
      <c r="Q57" s="35"/>
      <c r="R57" s="152">
        <v>5</v>
      </c>
      <c r="S57" s="150"/>
      <c r="T57" s="38">
        <v>4</v>
      </c>
      <c r="U57" s="37"/>
      <c r="V57" s="156">
        <v>5</v>
      </c>
      <c r="W57" s="154"/>
      <c r="X57" s="40">
        <v>4</v>
      </c>
      <c r="Y57" s="39"/>
      <c r="Z57" s="158">
        <v>3</v>
      </c>
      <c r="AA57" s="163"/>
      <c r="AB57" s="42">
        <v>4</v>
      </c>
      <c r="AC57" s="41"/>
      <c r="AD57" s="42">
        <v>4</v>
      </c>
      <c r="AE57" s="41"/>
      <c r="AF57" s="164">
        <v>5</v>
      </c>
      <c r="AG57" s="167"/>
      <c r="AH57" s="168">
        <v>3</v>
      </c>
      <c r="AI57" s="167"/>
      <c r="AJ57" s="168">
        <v>4</v>
      </c>
      <c r="AK57" s="167"/>
      <c r="AL57" s="44">
        <v>5</v>
      </c>
      <c r="AM57" s="43"/>
      <c r="AN57" s="168">
        <v>5</v>
      </c>
      <c r="AO57" s="160"/>
      <c r="AP57" s="168">
        <v>4</v>
      </c>
    </row>
    <row r="58" spans="1:42" ht="18.75" x14ac:dyDescent="0.3">
      <c r="A58" s="2">
        <v>13</v>
      </c>
      <c r="B58" s="1"/>
      <c r="C58" s="31"/>
      <c r="D58" s="32">
        <v>4</v>
      </c>
      <c r="E58" s="31"/>
      <c r="F58" s="138">
        <v>0</v>
      </c>
      <c r="G58" s="145"/>
      <c r="H58" s="34">
        <v>5</v>
      </c>
      <c r="I58" s="33"/>
      <c r="J58" s="34">
        <v>4</v>
      </c>
      <c r="K58" s="33"/>
      <c r="L58" s="34">
        <v>5</v>
      </c>
      <c r="M58" s="33"/>
      <c r="N58" s="146"/>
      <c r="O58" s="142"/>
      <c r="P58" s="36">
        <v>4</v>
      </c>
      <c r="Q58" s="35"/>
      <c r="R58" s="152">
        <v>5</v>
      </c>
      <c r="S58" s="150"/>
      <c r="T58" s="38">
        <v>4</v>
      </c>
      <c r="U58" s="37"/>
      <c r="V58" s="156">
        <v>5</v>
      </c>
      <c r="W58" s="154"/>
      <c r="X58" s="40">
        <v>4</v>
      </c>
      <c r="Y58" s="39"/>
      <c r="Z58" s="158">
        <v>3</v>
      </c>
      <c r="AA58" s="163"/>
      <c r="AB58" s="42">
        <v>4</v>
      </c>
      <c r="AC58" s="41"/>
      <c r="AD58" s="42">
        <v>4</v>
      </c>
      <c r="AE58" s="41"/>
      <c r="AF58" s="164">
        <v>5</v>
      </c>
      <c r="AG58" s="167"/>
      <c r="AH58" s="168">
        <v>3</v>
      </c>
      <c r="AI58" s="167"/>
      <c r="AJ58" s="168">
        <v>4</v>
      </c>
      <c r="AK58" s="167"/>
      <c r="AL58" s="44">
        <v>5</v>
      </c>
      <c r="AM58" s="43"/>
      <c r="AN58" s="168">
        <v>5</v>
      </c>
      <c r="AO58" s="160"/>
      <c r="AP58" s="168">
        <v>4</v>
      </c>
    </row>
    <row r="59" spans="1:42" ht="18.75" x14ac:dyDescent="0.3">
      <c r="A59" s="2">
        <v>14</v>
      </c>
      <c r="B59" s="1"/>
      <c r="C59" s="31"/>
      <c r="D59" s="32">
        <v>4</v>
      </c>
      <c r="E59" s="31"/>
      <c r="F59" s="138">
        <v>0</v>
      </c>
      <c r="G59" s="145"/>
      <c r="H59" s="34">
        <v>5</v>
      </c>
      <c r="I59" s="33"/>
      <c r="J59" s="34">
        <v>4</v>
      </c>
      <c r="K59" s="33"/>
      <c r="L59" s="34">
        <v>5</v>
      </c>
      <c r="M59" s="33"/>
      <c r="N59" s="146"/>
      <c r="O59" s="142"/>
      <c r="P59" s="36">
        <v>4</v>
      </c>
      <c r="Q59" s="35"/>
      <c r="R59" s="152">
        <v>5</v>
      </c>
      <c r="S59" s="150"/>
      <c r="T59" s="38">
        <v>4</v>
      </c>
      <c r="U59" s="37"/>
      <c r="V59" s="156">
        <v>5</v>
      </c>
      <c r="W59" s="154"/>
      <c r="X59" s="40">
        <v>4</v>
      </c>
      <c r="Y59" s="39"/>
      <c r="Z59" s="158">
        <v>3</v>
      </c>
      <c r="AA59" s="163"/>
      <c r="AB59" s="42">
        <v>4</v>
      </c>
      <c r="AC59" s="41"/>
      <c r="AD59" s="42">
        <v>4</v>
      </c>
      <c r="AE59" s="41"/>
      <c r="AF59" s="164">
        <v>5</v>
      </c>
      <c r="AG59" s="167"/>
      <c r="AH59" s="168">
        <v>3</v>
      </c>
      <c r="AI59" s="167"/>
      <c r="AJ59" s="168">
        <v>4</v>
      </c>
      <c r="AK59" s="167"/>
      <c r="AL59" s="44">
        <v>5</v>
      </c>
      <c r="AM59" s="43"/>
      <c r="AN59" s="168">
        <v>5</v>
      </c>
      <c r="AO59" s="160"/>
      <c r="AP59" s="168">
        <v>4</v>
      </c>
    </row>
    <row r="60" spans="1:42" ht="18.75" x14ac:dyDescent="0.3">
      <c r="A60" s="2">
        <v>15</v>
      </c>
      <c r="B60" s="1"/>
      <c r="C60" s="31"/>
      <c r="D60" s="32">
        <v>4</v>
      </c>
      <c r="E60" s="31"/>
      <c r="F60" s="138">
        <v>0</v>
      </c>
      <c r="G60" s="145"/>
      <c r="H60" s="34">
        <v>5</v>
      </c>
      <c r="I60" s="33"/>
      <c r="J60" s="34">
        <v>4</v>
      </c>
      <c r="K60" s="33"/>
      <c r="L60" s="34">
        <v>5</v>
      </c>
      <c r="M60" s="33"/>
      <c r="N60" s="146"/>
      <c r="O60" s="142"/>
      <c r="P60" s="36">
        <v>4</v>
      </c>
      <c r="Q60" s="35"/>
      <c r="R60" s="152">
        <v>5</v>
      </c>
      <c r="S60" s="150"/>
      <c r="T60" s="38">
        <v>4</v>
      </c>
      <c r="U60" s="37"/>
      <c r="V60" s="156">
        <v>5</v>
      </c>
      <c r="W60" s="154"/>
      <c r="X60" s="40">
        <v>4</v>
      </c>
      <c r="Y60" s="39"/>
      <c r="Z60" s="158">
        <v>3</v>
      </c>
      <c r="AA60" s="163"/>
      <c r="AB60" s="42">
        <v>4</v>
      </c>
      <c r="AC60" s="41"/>
      <c r="AD60" s="42">
        <v>4</v>
      </c>
      <c r="AE60" s="41"/>
      <c r="AF60" s="164">
        <v>5</v>
      </c>
      <c r="AG60" s="167"/>
      <c r="AH60" s="168">
        <v>3</v>
      </c>
      <c r="AI60" s="167"/>
      <c r="AJ60" s="168">
        <v>4</v>
      </c>
      <c r="AK60" s="167"/>
      <c r="AL60" s="44">
        <v>5</v>
      </c>
      <c r="AM60" s="43"/>
      <c r="AN60" s="168">
        <v>5</v>
      </c>
      <c r="AO60" s="160"/>
      <c r="AP60" s="168">
        <v>4</v>
      </c>
    </row>
    <row r="61" spans="1:42" ht="18.75" x14ac:dyDescent="0.3">
      <c r="A61" s="2">
        <v>16</v>
      </c>
      <c r="B61" s="1"/>
      <c r="C61" s="31"/>
      <c r="D61" s="32">
        <v>4</v>
      </c>
      <c r="E61" s="31"/>
      <c r="F61" s="138">
        <v>0</v>
      </c>
      <c r="G61" s="145"/>
      <c r="H61" s="34">
        <v>5</v>
      </c>
      <c r="I61" s="33"/>
      <c r="J61" s="34">
        <v>4</v>
      </c>
      <c r="K61" s="33"/>
      <c r="L61" s="34">
        <v>5</v>
      </c>
      <c r="M61" s="33"/>
      <c r="N61" s="146"/>
      <c r="O61" s="142"/>
      <c r="P61" s="36">
        <v>4</v>
      </c>
      <c r="Q61" s="35"/>
      <c r="R61" s="152">
        <v>5</v>
      </c>
      <c r="S61" s="150"/>
      <c r="T61" s="38">
        <v>4</v>
      </c>
      <c r="U61" s="37"/>
      <c r="V61" s="156">
        <v>5</v>
      </c>
      <c r="W61" s="154"/>
      <c r="X61" s="40">
        <v>4</v>
      </c>
      <c r="Y61" s="39"/>
      <c r="Z61" s="158">
        <v>3</v>
      </c>
      <c r="AA61" s="163"/>
      <c r="AB61" s="42">
        <v>4</v>
      </c>
      <c r="AC61" s="41"/>
      <c r="AD61" s="42">
        <v>4</v>
      </c>
      <c r="AE61" s="41"/>
      <c r="AF61" s="164">
        <v>5</v>
      </c>
      <c r="AG61" s="167"/>
      <c r="AH61" s="168">
        <v>3</v>
      </c>
      <c r="AI61" s="167"/>
      <c r="AJ61" s="168">
        <v>4</v>
      </c>
      <c r="AK61" s="167"/>
      <c r="AL61" s="44">
        <v>5</v>
      </c>
      <c r="AM61" s="43"/>
      <c r="AN61" s="168">
        <v>5</v>
      </c>
      <c r="AO61" s="160"/>
      <c r="AP61" s="168">
        <v>4</v>
      </c>
    </row>
    <row r="62" spans="1:42" ht="18.75" x14ac:dyDescent="0.3">
      <c r="A62" s="2">
        <v>17</v>
      </c>
      <c r="B62" s="1"/>
      <c r="C62" s="31"/>
      <c r="D62" s="32">
        <v>4</v>
      </c>
      <c r="E62" s="31"/>
      <c r="F62" s="138">
        <v>0</v>
      </c>
      <c r="G62" s="145"/>
      <c r="H62" s="34">
        <v>5</v>
      </c>
      <c r="I62" s="33"/>
      <c r="J62" s="34">
        <v>4</v>
      </c>
      <c r="K62" s="33"/>
      <c r="L62" s="34">
        <v>5</v>
      </c>
      <c r="M62" s="33"/>
      <c r="N62" s="146"/>
      <c r="O62" s="142"/>
      <c r="P62" s="36">
        <v>4</v>
      </c>
      <c r="Q62" s="35"/>
      <c r="R62" s="152">
        <v>5</v>
      </c>
      <c r="S62" s="150"/>
      <c r="T62" s="38">
        <v>4</v>
      </c>
      <c r="U62" s="37"/>
      <c r="V62" s="156">
        <v>5</v>
      </c>
      <c r="W62" s="154"/>
      <c r="X62" s="40">
        <v>4</v>
      </c>
      <c r="Y62" s="39"/>
      <c r="Z62" s="158">
        <v>3</v>
      </c>
      <c r="AA62" s="163"/>
      <c r="AB62" s="42">
        <v>4</v>
      </c>
      <c r="AC62" s="41"/>
      <c r="AD62" s="42">
        <v>4</v>
      </c>
      <c r="AE62" s="41"/>
      <c r="AF62" s="164">
        <v>5</v>
      </c>
      <c r="AG62" s="167"/>
      <c r="AH62" s="168">
        <v>3</v>
      </c>
      <c r="AI62" s="167"/>
      <c r="AJ62" s="168">
        <v>4</v>
      </c>
      <c r="AK62" s="167"/>
      <c r="AL62" s="44">
        <v>5</v>
      </c>
      <c r="AM62" s="43"/>
      <c r="AN62" s="168">
        <v>5</v>
      </c>
      <c r="AO62" s="160"/>
      <c r="AP62" s="168">
        <v>4</v>
      </c>
    </row>
    <row r="63" spans="1:42" ht="18.75" x14ac:dyDescent="0.3">
      <c r="A63" s="2">
        <v>18</v>
      </c>
      <c r="B63" s="1"/>
      <c r="C63" s="31"/>
      <c r="D63" s="32">
        <v>4</v>
      </c>
      <c r="E63" s="31"/>
      <c r="F63" s="138">
        <v>0</v>
      </c>
      <c r="G63" s="145"/>
      <c r="H63" s="34">
        <v>5</v>
      </c>
      <c r="I63" s="33"/>
      <c r="J63" s="34">
        <v>4</v>
      </c>
      <c r="K63" s="33"/>
      <c r="L63" s="34">
        <v>5</v>
      </c>
      <c r="M63" s="33"/>
      <c r="N63" s="146"/>
      <c r="O63" s="142"/>
      <c r="P63" s="36">
        <v>4</v>
      </c>
      <c r="Q63" s="35"/>
      <c r="R63" s="152">
        <v>5</v>
      </c>
      <c r="S63" s="150"/>
      <c r="T63" s="38">
        <v>4</v>
      </c>
      <c r="U63" s="37"/>
      <c r="V63" s="156">
        <v>5</v>
      </c>
      <c r="W63" s="154"/>
      <c r="X63" s="40">
        <v>4</v>
      </c>
      <c r="Y63" s="39"/>
      <c r="Z63" s="158">
        <v>3</v>
      </c>
      <c r="AA63" s="163"/>
      <c r="AB63" s="42">
        <v>4</v>
      </c>
      <c r="AC63" s="41"/>
      <c r="AD63" s="42">
        <v>4</v>
      </c>
      <c r="AE63" s="41"/>
      <c r="AF63" s="164">
        <v>5</v>
      </c>
      <c r="AG63" s="167"/>
      <c r="AH63" s="168">
        <v>3</v>
      </c>
      <c r="AI63" s="167"/>
      <c r="AJ63" s="168">
        <v>4</v>
      </c>
      <c r="AK63" s="167"/>
      <c r="AL63" s="44">
        <v>5</v>
      </c>
      <c r="AM63" s="43"/>
      <c r="AN63" s="168">
        <v>5</v>
      </c>
      <c r="AO63" s="160"/>
      <c r="AP63" s="168">
        <v>4</v>
      </c>
    </row>
    <row r="64" spans="1:42" ht="18.75" x14ac:dyDescent="0.3">
      <c r="A64" s="2">
        <v>19</v>
      </c>
      <c r="B64" s="1"/>
      <c r="C64" s="31"/>
      <c r="D64" s="32">
        <v>4</v>
      </c>
      <c r="E64" s="31"/>
      <c r="F64" s="138">
        <v>0</v>
      </c>
      <c r="G64" s="145"/>
      <c r="H64" s="34">
        <v>5</v>
      </c>
      <c r="I64" s="33"/>
      <c r="J64" s="34">
        <v>4</v>
      </c>
      <c r="K64" s="33"/>
      <c r="L64" s="34">
        <v>5</v>
      </c>
      <c r="M64" s="33"/>
      <c r="N64" s="146"/>
      <c r="O64" s="142"/>
      <c r="P64" s="36">
        <v>4</v>
      </c>
      <c r="Q64" s="35"/>
      <c r="R64" s="152">
        <v>5</v>
      </c>
      <c r="S64" s="150"/>
      <c r="T64" s="38">
        <v>4</v>
      </c>
      <c r="U64" s="37"/>
      <c r="V64" s="156">
        <v>5</v>
      </c>
      <c r="W64" s="154"/>
      <c r="X64" s="40">
        <v>4</v>
      </c>
      <c r="Y64" s="39"/>
      <c r="Z64" s="158">
        <v>3</v>
      </c>
      <c r="AA64" s="163"/>
      <c r="AB64" s="42">
        <v>4</v>
      </c>
      <c r="AC64" s="41"/>
      <c r="AD64" s="42">
        <v>4</v>
      </c>
      <c r="AE64" s="41"/>
      <c r="AF64" s="164">
        <v>5</v>
      </c>
      <c r="AG64" s="167"/>
      <c r="AH64" s="168">
        <v>3</v>
      </c>
      <c r="AI64" s="167"/>
      <c r="AJ64" s="168">
        <v>4</v>
      </c>
      <c r="AK64" s="167"/>
      <c r="AL64" s="44">
        <v>5</v>
      </c>
      <c r="AM64" s="43"/>
      <c r="AN64" s="168">
        <v>5</v>
      </c>
      <c r="AO64" s="160"/>
      <c r="AP64" s="168">
        <v>4</v>
      </c>
    </row>
    <row r="65" spans="1:42" ht="18.75" x14ac:dyDescent="0.3">
      <c r="A65" s="2">
        <v>20</v>
      </c>
      <c r="B65" s="1"/>
      <c r="C65" s="31"/>
      <c r="D65" s="32">
        <v>4</v>
      </c>
      <c r="E65" s="31"/>
      <c r="F65" s="138">
        <v>0</v>
      </c>
      <c r="G65" s="145"/>
      <c r="H65" s="34">
        <v>5</v>
      </c>
      <c r="I65" s="33"/>
      <c r="J65" s="34">
        <v>4</v>
      </c>
      <c r="K65" s="33"/>
      <c r="L65" s="34">
        <v>5</v>
      </c>
      <c r="M65" s="33"/>
      <c r="N65" s="146"/>
      <c r="O65" s="142"/>
      <c r="P65" s="36">
        <v>4</v>
      </c>
      <c r="Q65" s="35"/>
      <c r="R65" s="152">
        <v>5</v>
      </c>
      <c r="S65" s="150"/>
      <c r="T65" s="38">
        <v>4</v>
      </c>
      <c r="U65" s="37"/>
      <c r="V65" s="156">
        <v>5</v>
      </c>
      <c r="W65" s="154"/>
      <c r="X65" s="40">
        <v>4</v>
      </c>
      <c r="Y65" s="39"/>
      <c r="Z65" s="158">
        <v>3</v>
      </c>
      <c r="AA65" s="163"/>
      <c r="AB65" s="42">
        <v>4</v>
      </c>
      <c r="AC65" s="41"/>
      <c r="AD65" s="42">
        <v>4</v>
      </c>
      <c r="AE65" s="41"/>
      <c r="AF65" s="164">
        <v>5</v>
      </c>
      <c r="AG65" s="167"/>
      <c r="AH65" s="168">
        <v>3</v>
      </c>
      <c r="AI65" s="167"/>
      <c r="AJ65" s="168">
        <v>4</v>
      </c>
      <c r="AK65" s="167"/>
      <c r="AL65" s="44">
        <v>5</v>
      </c>
      <c r="AM65" s="43"/>
      <c r="AN65" s="168">
        <v>5</v>
      </c>
      <c r="AO65" s="160"/>
      <c r="AP65" s="168">
        <v>4</v>
      </c>
    </row>
    <row r="66" spans="1:42" ht="18.75" x14ac:dyDescent="0.3">
      <c r="A66" s="2">
        <v>21</v>
      </c>
      <c r="B66" s="1"/>
      <c r="C66" s="31"/>
      <c r="D66" s="32">
        <v>4</v>
      </c>
      <c r="E66" s="31"/>
      <c r="F66" s="138">
        <v>0</v>
      </c>
      <c r="G66" s="145"/>
      <c r="H66" s="34">
        <v>5</v>
      </c>
      <c r="I66" s="33"/>
      <c r="J66" s="34">
        <v>4</v>
      </c>
      <c r="K66" s="33"/>
      <c r="L66" s="34">
        <v>5</v>
      </c>
      <c r="M66" s="33"/>
      <c r="N66" s="146"/>
      <c r="O66" s="142"/>
      <c r="P66" s="36">
        <v>4</v>
      </c>
      <c r="Q66" s="35"/>
      <c r="R66" s="152">
        <v>5</v>
      </c>
      <c r="S66" s="150"/>
      <c r="T66" s="38">
        <v>4</v>
      </c>
      <c r="U66" s="37"/>
      <c r="V66" s="156">
        <v>5</v>
      </c>
      <c r="W66" s="154"/>
      <c r="X66" s="40">
        <v>4</v>
      </c>
      <c r="Y66" s="39"/>
      <c r="Z66" s="158">
        <v>3</v>
      </c>
      <c r="AA66" s="163"/>
      <c r="AB66" s="42">
        <v>4</v>
      </c>
      <c r="AC66" s="41"/>
      <c r="AD66" s="42">
        <v>4</v>
      </c>
      <c r="AE66" s="41"/>
      <c r="AF66" s="164">
        <v>5</v>
      </c>
      <c r="AG66" s="167"/>
      <c r="AH66" s="168">
        <v>3</v>
      </c>
      <c r="AI66" s="167"/>
      <c r="AJ66" s="168">
        <v>4</v>
      </c>
      <c r="AK66" s="167"/>
      <c r="AL66" s="44">
        <v>5</v>
      </c>
      <c r="AM66" s="43"/>
      <c r="AN66" s="168">
        <v>5</v>
      </c>
      <c r="AO66" s="160"/>
      <c r="AP66" s="168">
        <v>4</v>
      </c>
    </row>
    <row r="67" spans="1:42" ht="18.75" x14ac:dyDescent="0.3">
      <c r="A67" s="2">
        <v>22</v>
      </c>
      <c r="B67" s="1"/>
      <c r="C67" s="31"/>
      <c r="D67" s="32">
        <v>0</v>
      </c>
      <c r="E67" s="31"/>
      <c r="F67" s="138">
        <v>0</v>
      </c>
      <c r="G67" s="145"/>
      <c r="H67" s="34">
        <v>5</v>
      </c>
      <c r="I67" s="33"/>
      <c r="J67" s="34">
        <v>4</v>
      </c>
      <c r="K67" s="33"/>
      <c r="L67" s="34">
        <v>5</v>
      </c>
      <c r="M67" s="33"/>
      <c r="N67" s="146"/>
      <c r="O67" s="142"/>
      <c r="P67" s="36">
        <v>4</v>
      </c>
      <c r="Q67" s="35"/>
      <c r="R67" s="152">
        <v>5</v>
      </c>
      <c r="S67" s="150"/>
      <c r="T67" s="38">
        <v>4</v>
      </c>
      <c r="U67" s="37"/>
      <c r="V67" s="156">
        <v>5</v>
      </c>
      <c r="W67" s="154"/>
      <c r="X67" s="40">
        <v>4</v>
      </c>
      <c r="Y67" s="39"/>
      <c r="Z67" s="158">
        <v>3</v>
      </c>
      <c r="AA67" s="163"/>
      <c r="AB67" s="42">
        <v>4</v>
      </c>
      <c r="AC67" s="41"/>
      <c r="AD67" s="42">
        <v>4</v>
      </c>
      <c r="AE67" s="41"/>
      <c r="AF67" s="164">
        <v>5</v>
      </c>
      <c r="AG67" s="167"/>
      <c r="AH67" s="168">
        <v>3</v>
      </c>
      <c r="AI67" s="167"/>
      <c r="AJ67" s="168">
        <v>4</v>
      </c>
      <c r="AK67" s="167"/>
      <c r="AL67" s="44">
        <v>5</v>
      </c>
      <c r="AM67" s="43"/>
      <c r="AN67" s="168">
        <v>5</v>
      </c>
      <c r="AO67" s="160"/>
      <c r="AP67" s="168">
        <v>4</v>
      </c>
    </row>
    <row r="68" spans="1:42" ht="18.75" x14ac:dyDescent="0.3">
      <c r="A68" s="2">
        <v>23</v>
      </c>
      <c r="B68" s="1"/>
      <c r="C68" s="31"/>
      <c r="D68" s="32">
        <v>0</v>
      </c>
      <c r="E68" s="31"/>
      <c r="F68" s="138">
        <v>0</v>
      </c>
      <c r="G68" s="145"/>
      <c r="H68" s="34">
        <v>5</v>
      </c>
      <c r="I68" s="33"/>
      <c r="J68" s="34">
        <v>4</v>
      </c>
      <c r="K68" s="33"/>
      <c r="L68" s="34">
        <v>5</v>
      </c>
      <c r="M68" s="33"/>
      <c r="N68" s="146"/>
      <c r="O68" s="142"/>
      <c r="P68" s="36">
        <v>4</v>
      </c>
      <c r="Q68" s="35"/>
      <c r="R68" s="152">
        <v>5</v>
      </c>
      <c r="S68" s="150"/>
      <c r="T68" s="38">
        <v>4</v>
      </c>
      <c r="U68" s="37"/>
      <c r="V68" s="156">
        <v>5</v>
      </c>
      <c r="W68" s="154"/>
      <c r="X68" s="40"/>
      <c r="Y68" s="39"/>
      <c r="Z68" s="158">
        <v>3</v>
      </c>
      <c r="AA68" s="163"/>
      <c r="AB68" s="42">
        <v>4</v>
      </c>
      <c r="AC68" s="41"/>
      <c r="AD68" s="42">
        <v>4</v>
      </c>
      <c r="AE68" s="41"/>
      <c r="AF68" s="164">
        <v>5</v>
      </c>
      <c r="AG68" s="167"/>
      <c r="AH68" s="168">
        <v>3</v>
      </c>
      <c r="AI68" s="167"/>
      <c r="AJ68" s="168">
        <v>4</v>
      </c>
      <c r="AK68" s="167"/>
      <c r="AL68" s="44">
        <v>5</v>
      </c>
      <c r="AM68" s="43"/>
      <c r="AN68" s="168">
        <v>5</v>
      </c>
      <c r="AO68" s="160"/>
      <c r="AP68" s="168">
        <v>4</v>
      </c>
    </row>
    <row r="69" spans="1:42" ht="18.75" x14ac:dyDescent="0.3">
      <c r="A69" s="2">
        <v>24</v>
      </c>
      <c r="B69" s="1"/>
      <c r="C69" s="31"/>
      <c r="D69" s="32">
        <v>0</v>
      </c>
      <c r="E69" s="31"/>
      <c r="F69" s="138">
        <v>0</v>
      </c>
      <c r="G69" s="145"/>
      <c r="H69" s="34">
        <v>0</v>
      </c>
      <c r="I69" s="33"/>
      <c r="J69" s="34">
        <v>4</v>
      </c>
      <c r="K69" s="33"/>
      <c r="L69" s="34">
        <v>0</v>
      </c>
      <c r="M69" s="33"/>
      <c r="N69" s="146"/>
      <c r="O69" s="142"/>
      <c r="P69" s="36">
        <v>4</v>
      </c>
      <c r="Q69" s="35"/>
      <c r="R69" s="152">
        <v>5</v>
      </c>
      <c r="S69" s="150"/>
      <c r="T69" s="38">
        <v>4</v>
      </c>
      <c r="U69" s="37"/>
      <c r="V69" s="156">
        <v>5</v>
      </c>
      <c r="W69" s="154"/>
      <c r="X69" s="40"/>
      <c r="Y69" s="39"/>
      <c r="Z69" s="158">
        <v>3</v>
      </c>
      <c r="AA69" s="163"/>
      <c r="AB69" s="42">
        <v>4</v>
      </c>
      <c r="AC69" s="41"/>
      <c r="AD69" s="42">
        <v>4</v>
      </c>
      <c r="AE69" s="41"/>
      <c r="AF69" s="164">
        <v>5</v>
      </c>
      <c r="AG69" s="167"/>
      <c r="AH69" s="168">
        <v>3</v>
      </c>
      <c r="AI69" s="167"/>
      <c r="AJ69" s="168">
        <v>4</v>
      </c>
      <c r="AK69" s="167"/>
      <c r="AL69" s="44">
        <v>5</v>
      </c>
      <c r="AM69" s="43"/>
      <c r="AN69" s="168">
        <v>5</v>
      </c>
      <c r="AO69" s="160"/>
      <c r="AP69" s="168">
        <v>4</v>
      </c>
    </row>
    <row r="70" spans="1:42" ht="18.75" x14ac:dyDescent="0.3">
      <c r="A70" s="2">
        <v>25</v>
      </c>
      <c r="B70" s="1"/>
      <c r="C70" s="31"/>
      <c r="D70" s="32">
        <v>0</v>
      </c>
      <c r="E70" s="31"/>
      <c r="F70" s="138">
        <v>0</v>
      </c>
      <c r="G70" s="145"/>
      <c r="H70" s="34">
        <v>0</v>
      </c>
      <c r="I70" s="33"/>
      <c r="J70" s="34">
        <v>4</v>
      </c>
      <c r="K70" s="33"/>
      <c r="L70" s="34">
        <v>0</v>
      </c>
      <c r="M70" s="33"/>
      <c r="N70" s="146"/>
      <c r="O70" s="142"/>
      <c r="P70" s="36">
        <v>4</v>
      </c>
      <c r="Q70" s="35"/>
      <c r="R70" s="152">
        <v>5</v>
      </c>
      <c r="S70" s="150"/>
      <c r="T70" s="38">
        <v>4</v>
      </c>
      <c r="U70" s="37"/>
      <c r="V70" s="156">
        <v>5</v>
      </c>
      <c r="W70" s="154"/>
      <c r="X70" s="40"/>
      <c r="Y70" s="39"/>
      <c r="Z70" s="158">
        <v>3</v>
      </c>
      <c r="AA70" s="163"/>
      <c r="AB70" s="42">
        <v>4</v>
      </c>
      <c r="AC70" s="41"/>
      <c r="AD70" s="42">
        <v>4</v>
      </c>
      <c r="AE70" s="41"/>
      <c r="AF70" s="164">
        <v>5</v>
      </c>
      <c r="AG70" s="167"/>
      <c r="AH70" s="168">
        <v>3</v>
      </c>
      <c r="AI70" s="167"/>
      <c r="AJ70" s="168">
        <v>4</v>
      </c>
      <c r="AK70" s="167"/>
      <c r="AL70" s="44">
        <v>5</v>
      </c>
      <c r="AM70" s="43"/>
      <c r="AN70" s="168">
        <v>5</v>
      </c>
      <c r="AO70" s="160"/>
      <c r="AP70" s="168">
        <v>4</v>
      </c>
    </row>
    <row r="71" spans="1:42" ht="18.75" x14ac:dyDescent="0.3">
      <c r="A71" s="2">
        <v>26</v>
      </c>
      <c r="B71" s="1"/>
      <c r="C71" s="31"/>
      <c r="D71" s="32">
        <v>0</v>
      </c>
      <c r="E71" s="31"/>
      <c r="F71" s="138">
        <v>0</v>
      </c>
      <c r="G71" s="145"/>
      <c r="H71" s="34">
        <v>0</v>
      </c>
      <c r="I71" s="33"/>
      <c r="J71" s="34">
        <v>0</v>
      </c>
      <c r="K71" s="33"/>
      <c r="L71" s="34">
        <v>0</v>
      </c>
      <c r="M71" s="33"/>
      <c r="N71" s="146"/>
      <c r="O71" s="142"/>
      <c r="P71" s="36">
        <v>4</v>
      </c>
      <c r="Q71" s="35"/>
      <c r="R71" s="152">
        <v>5</v>
      </c>
      <c r="S71" s="150"/>
      <c r="T71" s="38">
        <v>4</v>
      </c>
      <c r="U71" s="37"/>
      <c r="V71" s="156"/>
      <c r="W71" s="154"/>
      <c r="X71" s="40"/>
      <c r="Y71" s="39"/>
      <c r="Z71" s="158">
        <v>3</v>
      </c>
      <c r="AA71" s="163"/>
      <c r="AB71" s="42">
        <v>4</v>
      </c>
      <c r="AC71" s="41"/>
      <c r="AD71" s="42">
        <v>4</v>
      </c>
      <c r="AE71" s="41"/>
      <c r="AF71" s="164">
        <v>5</v>
      </c>
      <c r="AG71" s="167"/>
      <c r="AH71" s="168">
        <v>3</v>
      </c>
      <c r="AI71" s="167"/>
      <c r="AJ71" s="168">
        <v>4</v>
      </c>
      <c r="AK71" s="167"/>
      <c r="AL71" s="44"/>
      <c r="AM71" s="43"/>
      <c r="AN71" s="168"/>
      <c r="AO71" s="160"/>
      <c r="AP71" s="168"/>
    </row>
    <row r="72" spans="1:42" ht="18.75" x14ac:dyDescent="0.3">
      <c r="A72" s="2"/>
      <c r="B72" s="1"/>
      <c r="C72" s="31"/>
      <c r="D72" s="32"/>
      <c r="E72" s="31"/>
      <c r="F72" s="138"/>
      <c r="G72" s="145"/>
      <c r="H72" s="34"/>
      <c r="I72" s="33"/>
      <c r="J72" s="34"/>
      <c r="K72" s="33"/>
      <c r="L72" s="34"/>
      <c r="M72" s="33"/>
      <c r="N72" s="146"/>
      <c r="O72" s="142"/>
      <c r="P72" s="36"/>
      <c r="Q72" s="35"/>
      <c r="R72" s="152"/>
      <c r="S72" s="150"/>
      <c r="T72" s="38"/>
      <c r="U72" s="37"/>
      <c r="V72" s="156"/>
      <c r="W72" s="154"/>
      <c r="X72" s="40"/>
      <c r="Y72" s="39"/>
      <c r="Z72" s="158"/>
      <c r="AA72" s="163"/>
      <c r="AB72" s="42"/>
      <c r="AC72" s="41"/>
      <c r="AD72" s="42"/>
      <c r="AE72" s="41"/>
      <c r="AF72" s="164"/>
      <c r="AG72" s="167"/>
      <c r="AH72" s="168"/>
      <c r="AI72" s="167"/>
      <c r="AJ72" s="168"/>
      <c r="AK72" s="167"/>
      <c r="AL72" s="44"/>
      <c r="AM72" s="43"/>
      <c r="AN72" s="168"/>
      <c r="AO72" s="160"/>
      <c r="AP72" s="168"/>
    </row>
    <row r="73" spans="1:42" ht="18.75" x14ac:dyDescent="0.3">
      <c r="A73" s="373" t="s">
        <v>21</v>
      </c>
      <c r="B73" s="373"/>
      <c r="C73" s="22"/>
      <c r="D73" s="13" t="e">
        <f t="shared" ref="D73:AP73" si="2">AVERAGE(D46,D47,D48,D49,D50,D51,D52,D53,D54,D55,D56,D57,D58,D59,D60,D61,D62,D63,D64,D65,D66,D67,D68,D69,D70,D71,D72)</f>
        <v>#REF!</v>
      </c>
      <c r="E73" s="22"/>
      <c r="F73" s="139" t="e">
        <f t="shared" si="2"/>
        <v>#REF!</v>
      </c>
      <c r="G73" s="147"/>
      <c r="H73" s="13" t="e">
        <f t="shared" si="2"/>
        <v>#REF!</v>
      </c>
      <c r="I73" s="22"/>
      <c r="J73" s="13" t="e">
        <f t="shared" si="2"/>
        <v>#REF!</v>
      </c>
      <c r="K73" s="22"/>
      <c r="L73" s="13" t="e">
        <f t="shared" si="2"/>
        <v>#REF!</v>
      </c>
      <c r="M73" s="22"/>
      <c r="N73" s="139" t="e">
        <f t="shared" si="2"/>
        <v>#REF!</v>
      </c>
      <c r="O73" s="135"/>
      <c r="P73" s="13" t="e">
        <f t="shared" si="2"/>
        <v>#REF!</v>
      </c>
      <c r="Q73" s="22"/>
      <c r="R73" s="139" t="e">
        <f t="shared" si="2"/>
        <v>#REF!</v>
      </c>
      <c r="S73" s="135"/>
      <c r="T73" s="13" t="e">
        <f t="shared" si="2"/>
        <v>#REF!</v>
      </c>
      <c r="U73" s="22"/>
      <c r="V73" s="139" t="e">
        <f t="shared" si="2"/>
        <v>#REF!</v>
      </c>
      <c r="W73" s="135"/>
      <c r="X73" s="13" t="e">
        <f t="shared" si="2"/>
        <v>#REF!</v>
      </c>
      <c r="Y73" s="22"/>
      <c r="Z73" s="139" t="e">
        <f t="shared" si="2"/>
        <v>#REF!</v>
      </c>
      <c r="AA73" s="147"/>
      <c r="AB73" s="13" t="e">
        <f t="shared" si="2"/>
        <v>#REF!</v>
      </c>
      <c r="AC73" s="22"/>
      <c r="AD73" s="13" t="e">
        <f t="shared" si="2"/>
        <v>#REF!</v>
      </c>
      <c r="AE73" s="22"/>
      <c r="AF73" s="139" t="e">
        <f t="shared" si="2"/>
        <v>#REF!</v>
      </c>
      <c r="AG73" s="147"/>
      <c r="AH73" s="139" t="e">
        <f t="shared" si="2"/>
        <v>#REF!</v>
      </c>
      <c r="AI73" s="147"/>
      <c r="AJ73" s="139" t="e">
        <f t="shared" si="2"/>
        <v>#REF!</v>
      </c>
      <c r="AK73" s="147"/>
      <c r="AL73" s="13" t="e">
        <f t="shared" si="2"/>
        <v>#REF!</v>
      </c>
      <c r="AM73" s="22"/>
      <c r="AN73" s="139" t="e">
        <f t="shared" si="2"/>
        <v>#REF!</v>
      </c>
      <c r="AO73" s="135"/>
      <c r="AP73" s="139" t="e">
        <f t="shared" si="2"/>
        <v>#REF!</v>
      </c>
    </row>
    <row r="74" spans="1:42" ht="86.25" x14ac:dyDescent="0.3">
      <c r="A74" s="373" t="s">
        <v>24</v>
      </c>
      <c r="B74" s="373"/>
      <c r="C74" s="23"/>
      <c r="D74" s="14" t="e">
        <f t="shared" ref="D74:AP74" si="3">IF(D73&gt;=4.45,"высокий",IF(D73&gt;=3.45,"средний",IF(D73&lt;3.45,"низкий")))</f>
        <v>#REF!</v>
      </c>
      <c r="E74" s="23"/>
      <c r="F74" s="140" t="e">
        <f t="shared" si="3"/>
        <v>#REF!</v>
      </c>
      <c r="G74" s="148"/>
      <c r="H74" s="14" t="e">
        <f t="shared" si="3"/>
        <v>#REF!</v>
      </c>
      <c r="I74" s="23"/>
      <c r="J74" s="14" t="e">
        <f t="shared" si="3"/>
        <v>#REF!</v>
      </c>
      <c r="K74" s="23"/>
      <c r="L74" s="14" t="e">
        <f t="shared" si="3"/>
        <v>#REF!</v>
      </c>
      <c r="M74" s="23"/>
      <c r="N74" s="140" t="e">
        <f t="shared" si="3"/>
        <v>#REF!</v>
      </c>
      <c r="O74" s="136"/>
      <c r="P74" s="14" t="e">
        <f t="shared" si="3"/>
        <v>#REF!</v>
      </c>
      <c r="Q74" s="23"/>
      <c r="R74" s="140" t="e">
        <f t="shared" si="3"/>
        <v>#REF!</v>
      </c>
      <c r="S74" s="136"/>
      <c r="T74" s="14" t="e">
        <f t="shared" si="3"/>
        <v>#REF!</v>
      </c>
      <c r="U74" s="23"/>
      <c r="V74" s="140" t="e">
        <f t="shared" si="3"/>
        <v>#REF!</v>
      </c>
      <c r="W74" s="136"/>
      <c r="X74" s="14" t="e">
        <f t="shared" si="3"/>
        <v>#REF!</v>
      </c>
      <c r="Y74" s="23"/>
      <c r="Z74" s="140" t="e">
        <f t="shared" si="3"/>
        <v>#REF!</v>
      </c>
      <c r="AA74" s="148"/>
      <c r="AB74" s="14" t="e">
        <f t="shared" si="3"/>
        <v>#REF!</v>
      </c>
      <c r="AC74" s="23"/>
      <c r="AD74" s="14" t="e">
        <f t="shared" si="3"/>
        <v>#REF!</v>
      </c>
      <c r="AE74" s="23"/>
      <c r="AF74" s="140" t="e">
        <f t="shared" si="3"/>
        <v>#REF!</v>
      </c>
      <c r="AG74" s="148"/>
      <c r="AH74" s="140" t="e">
        <f t="shared" si="3"/>
        <v>#REF!</v>
      </c>
      <c r="AI74" s="148"/>
      <c r="AJ74" s="140" t="e">
        <f t="shared" si="3"/>
        <v>#REF!</v>
      </c>
      <c r="AK74" s="148"/>
      <c r="AL74" s="14" t="e">
        <f t="shared" si="3"/>
        <v>#REF!</v>
      </c>
      <c r="AM74" s="23"/>
      <c r="AN74" s="140" t="e">
        <f t="shared" si="3"/>
        <v>#REF!</v>
      </c>
      <c r="AO74" s="136"/>
      <c r="AP74" s="140" t="e">
        <f t="shared" si="3"/>
        <v>#REF!</v>
      </c>
    </row>
  </sheetData>
  <mergeCells count="80">
    <mergeCell ref="G5:N5"/>
    <mergeCell ref="O5:R5"/>
    <mergeCell ref="A1:AP1"/>
    <mergeCell ref="A2:AP2"/>
    <mergeCell ref="A3:AP3"/>
    <mergeCell ref="A4:A7"/>
    <mergeCell ref="B4:B7"/>
    <mergeCell ref="C4:F4"/>
    <mergeCell ref="G4:Z4"/>
    <mergeCell ref="AA4:AF4"/>
    <mergeCell ref="AG4:AP4"/>
    <mergeCell ref="AI5:AJ5"/>
    <mergeCell ref="AK5:AN5"/>
    <mergeCell ref="AO5:AP5"/>
    <mergeCell ref="C6:D6"/>
    <mergeCell ref="E6:F6"/>
    <mergeCell ref="S5:V5"/>
    <mergeCell ref="W5:Z5"/>
    <mergeCell ref="AA5:AF5"/>
    <mergeCell ref="AG5:AH5"/>
    <mergeCell ref="A41:AP41"/>
    <mergeCell ref="AC6:AD6"/>
    <mergeCell ref="AE6:AF6"/>
    <mergeCell ref="AG6:AH6"/>
    <mergeCell ref="AI6:AJ6"/>
    <mergeCell ref="AK6:AL6"/>
    <mergeCell ref="AM6:AN6"/>
    <mergeCell ref="Q6:R6"/>
    <mergeCell ref="S6:T6"/>
    <mergeCell ref="U6:V6"/>
    <mergeCell ref="W6:X6"/>
    <mergeCell ref="Y6:Z6"/>
    <mergeCell ref="AA6:AB6"/>
    <mergeCell ref="AO6:AP6"/>
    <mergeCell ref="A35:B35"/>
    <mergeCell ref="A36:B36"/>
    <mergeCell ref="A39:AP39"/>
    <mergeCell ref="K6:L6"/>
    <mergeCell ref="M6:N6"/>
    <mergeCell ref="O6:P6"/>
    <mergeCell ref="G6:H6"/>
    <mergeCell ref="I6:J6"/>
    <mergeCell ref="A40:AP40"/>
    <mergeCell ref="AG42:AP42"/>
    <mergeCell ref="G43:N43"/>
    <mergeCell ref="O43:R43"/>
    <mergeCell ref="S43:V43"/>
    <mergeCell ref="W43:Z43"/>
    <mergeCell ref="A42:A45"/>
    <mergeCell ref="B42:B45"/>
    <mergeCell ref="C42:F42"/>
    <mergeCell ref="G42:Z42"/>
    <mergeCell ref="AA42:AF42"/>
    <mergeCell ref="AO43:AP43"/>
    <mergeCell ref="C44:D44"/>
    <mergeCell ref="E44:F44"/>
    <mergeCell ref="G44:H44"/>
    <mergeCell ref="I44:J44"/>
    <mergeCell ref="AK43:AN43"/>
    <mergeCell ref="AK44:AL44"/>
    <mergeCell ref="AM44:AN44"/>
    <mergeCell ref="AO44:AP44"/>
    <mergeCell ref="A73:B73"/>
    <mergeCell ref="AG44:AH44"/>
    <mergeCell ref="AI44:AJ44"/>
    <mergeCell ref="K44:L44"/>
    <mergeCell ref="W44:X44"/>
    <mergeCell ref="AA43:AF43"/>
    <mergeCell ref="AG43:AH43"/>
    <mergeCell ref="AI43:AJ43"/>
    <mergeCell ref="A74:B74"/>
    <mergeCell ref="Y44:Z44"/>
    <mergeCell ref="AA44:AB44"/>
    <mergeCell ref="AC44:AD44"/>
    <mergeCell ref="AE44:AF44"/>
    <mergeCell ref="M44:N44"/>
    <mergeCell ref="O44:P44"/>
    <mergeCell ref="Q44:R44"/>
    <mergeCell ref="S44:T44"/>
    <mergeCell ref="U44:V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opLeftCell="A49" zoomScale="60" zoomScaleNormal="60" workbookViewId="0">
      <selection activeCell="F69" sqref="F69"/>
    </sheetView>
  </sheetViews>
  <sheetFormatPr defaultRowHeight="15" x14ac:dyDescent="0.25"/>
  <cols>
    <col min="2" max="2" width="32.5703125" customWidth="1"/>
  </cols>
  <sheetData>
    <row r="1" spans="1:26" ht="15.75" x14ac:dyDescent="0.25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</row>
    <row r="2" spans="1:26" ht="15.75" x14ac:dyDescent="0.25">
      <c r="A2" s="352" t="s">
        <v>47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</row>
    <row r="3" spans="1:26" ht="16.5" thickBot="1" x14ac:dyDescent="0.3">
      <c r="A3" s="353" t="s">
        <v>27</v>
      </c>
      <c r="B3" s="354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</row>
    <row r="4" spans="1:26" ht="78" customHeight="1" thickBot="1" x14ac:dyDescent="0.3">
      <c r="A4" s="356" t="s">
        <v>2</v>
      </c>
      <c r="B4" s="357" t="s">
        <v>3</v>
      </c>
      <c r="C4" s="474" t="s">
        <v>48</v>
      </c>
      <c r="D4" s="388"/>
      <c r="E4" s="388"/>
      <c r="F4" s="388"/>
      <c r="G4" s="412"/>
      <c r="H4" s="412"/>
      <c r="I4" s="387" t="s">
        <v>49</v>
      </c>
      <c r="J4" s="388"/>
      <c r="K4" s="388"/>
      <c r="L4" s="388"/>
      <c r="M4" s="388"/>
      <c r="N4" s="388"/>
      <c r="O4" s="387" t="s">
        <v>50</v>
      </c>
      <c r="P4" s="388"/>
      <c r="Q4" s="388"/>
      <c r="R4" s="388"/>
      <c r="S4" s="387" t="s">
        <v>51</v>
      </c>
      <c r="T4" s="388"/>
      <c r="U4" s="388"/>
      <c r="V4" s="388"/>
      <c r="W4" s="388"/>
      <c r="X4" s="388"/>
      <c r="Y4" s="388"/>
      <c r="Z4" s="388"/>
    </row>
    <row r="5" spans="1:26" ht="61.5" customHeight="1" thickBot="1" x14ac:dyDescent="0.3">
      <c r="A5" s="403"/>
      <c r="B5" s="405"/>
      <c r="C5" s="456" t="s">
        <v>52</v>
      </c>
      <c r="D5" s="457"/>
      <c r="E5" s="458"/>
      <c r="F5" s="459"/>
      <c r="G5" s="460" t="s">
        <v>53</v>
      </c>
      <c r="H5" s="461"/>
      <c r="I5" s="441" t="s">
        <v>54</v>
      </c>
      <c r="J5" s="442"/>
      <c r="K5" s="412"/>
      <c r="L5" s="413"/>
      <c r="M5" s="444" t="s">
        <v>55</v>
      </c>
      <c r="N5" s="475"/>
      <c r="O5" s="445"/>
      <c r="P5" s="446"/>
      <c r="Q5" s="446"/>
      <c r="R5" s="447"/>
      <c r="S5" s="448" t="s">
        <v>56</v>
      </c>
      <c r="T5" s="449"/>
      <c r="U5" s="449"/>
      <c r="V5" s="450"/>
      <c r="W5" s="462" t="s">
        <v>57</v>
      </c>
      <c r="X5" s="463"/>
      <c r="Y5" s="463"/>
      <c r="Z5" s="464"/>
    </row>
    <row r="6" spans="1:26" ht="315.75" customHeight="1" x14ac:dyDescent="0.25">
      <c r="A6" s="403"/>
      <c r="B6" s="406"/>
      <c r="C6" s="330" t="s">
        <v>61</v>
      </c>
      <c r="D6" s="443"/>
      <c r="E6" s="330" t="s">
        <v>62</v>
      </c>
      <c r="F6" s="469"/>
      <c r="G6" s="470" t="s">
        <v>63</v>
      </c>
      <c r="H6" s="471"/>
      <c r="I6" s="472" t="s">
        <v>58</v>
      </c>
      <c r="J6" s="440"/>
      <c r="K6" s="439" t="s">
        <v>59</v>
      </c>
      <c r="L6" s="473"/>
      <c r="M6" s="383" t="s">
        <v>60</v>
      </c>
      <c r="N6" s="466"/>
      <c r="O6" s="332" t="s">
        <v>68</v>
      </c>
      <c r="P6" s="333"/>
      <c r="Q6" s="332" t="s">
        <v>69</v>
      </c>
      <c r="R6" s="351"/>
      <c r="S6" s="451" t="s">
        <v>64</v>
      </c>
      <c r="T6" s="452"/>
      <c r="U6" s="453" t="s">
        <v>65</v>
      </c>
      <c r="V6" s="467"/>
      <c r="W6" s="468" t="s">
        <v>67</v>
      </c>
      <c r="X6" s="454"/>
      <c r="Y6" s="455" t="s">
        <v>66</v>
      </c>
      <c r="Z6" s="465"/>
    </row>
    <row r="7" spans="1:26" ht="15.75" x14ac:dyDescent="0.25">
      <c r="A7" s="404"/>
      <c r="B7" s="407"/>
      <c r="C7" s="24" t="s">
        <v>5</v>
      </c>
      <c r="D7" s="6"/>
      <c r="E7" s="24" t="s">
        <v>5</v>
      </c>
      <c r="F7" s="178"/>
      <c r="G7" s="179" t="s">
        <v>5</v>
      </c>
      <c r="H7" s="180"/>
      <c r="I7" s="183" t="s">
        <v>5</v>
      </c>
      <c r="J7" s="8"/>
      <c r="K7" s="26" t="s">
        <v>5</v>
      </c>
      <c r="L7" s="184"/>
      <c r="M7" s="161" t="s">
        <v>5</v>
      </c>
      <c r="N7" s="186"/>
      <c r="O7" s="187" t="s">
        <v>5</v>
      </c>
      <c r="P7" s="7"/>
      <c r="Q7" s="25" t="s">
        <v>5</v>
      </c>
      <c r="R7" s="188"/>
      <c r="S7" s="190" t="s">
        <v>5</v>
      </c>
      <c r="T7" s="46"/>
      <c r="U7" s="27" t="s">
        <v>5</v>
      </c>
      <c r="V7" s="191"/>
      <c r="W7" s="193" t="s">
        <v>5</v>
      </c>
      <c r="X7" s="48"/>
      <c r="Y7" s="47" t="s">
        <v>5</v>
      </c>
      <c r="Z7" s="194"/>
    </row>
    <row r="8" spans="1:26" ht="18.75" x14ac:dyDescent="0.3">
      <c r="A8" s="2">
        <v>1</v>
      </c>
      <c r="B8" s="1"/>
      <c r="C8" s="33" t="e">
        <f>#REF!</f>
        <v>#REF!</v>
      </c>
      <c r="D8" s="34"/>
      <c r="E8" s="24" t="e">
        <f>#REF!</f>
        <v>#REF!</v>
      </c>
      <c r="F8" s="146"/>
      <c r="G8" s="181" t="e">
        <f>#REF!</f>
        <v>#REF!</v>
      </c>
      <c r="H8" s="182"/>
      <c r="I8" s="185" t="e">
        <f>#REF!</f>
        <v>#REF!</v>
      </c>
      <c r="J8" s="38"/>
      <c r="K8" s="37" t="e">
        <f>#REF!</f>
        <v>#REF!</v>
      </c>
      <c r="L8" s="156"/>
      <c r="M8" s="163" t="e">
        <f>#REF!</f>
        <v>#REF!</v>
      </c>
      <c r="N8" s="164"/>
      <c r="O8" s="189" t="e">
        <f>#REF!</f>
        <v>#REF!</v>
      </c>
      <c r="P8" s="36"/>
      <c r="Q8" s="35" t="e">
        <f>#REF!</f>
        <v>#REF!</v>
      </c>
      <c r="R8" s="152"/>
      <c r="S8" s="192" t="e">
        <f>#REF!</f>
        <v>#REF!</v>
      </c>
      <c r="T8" s="40"/>
      <c r="U8" s="39" t="e">
        <f>#REF!</f>
        <v>#REF!</v>
      </c>
      <c r="V8" s="158"/>
      <c r="W8" s="195" t="e">
        <f>#REF!</f>
        <v>#REF!</v>
      </c>
      <c r="X8" s="50"/>
      <c r="Y8" s="49" t="e">
        <f>#REF!</f>
        <v>#REF!</v>
      </c>
      <c r="Z8" s="196"/>
    </row>
    <row r="9" spans="1:26" ht="18.75" x14ac:dyDescent="0.3">
      <c r="A9" s="2">
        <v>2</v>
      </c>
      <c r="B9" s="1"/>
      <c r="C9" s="33" t="e">
        <f>#REF!</f>
        <v>#REF!</v>
      </c>
      <c r="D9" s="34"/>
      <c r="E9" s="24" t="e">
        <f>#REF!</f>
        <v>#REF!</v>
      </c>
      <c r="F9" s="146"/>
      <c r="G9" s="181" t="e">
        <f>#REF!</f>
        <v>#REF!</v>
      </c>
      <c r="H9" s="182"/>
      <c r="I9" s="185" t="e">
        <f>#REF!</f>
        <v>#REF!</v>
      </c>
      <c r="J9" s="38"/>
      <c r="K9" s="37" t="e">
        <f>#REF!</f>
        <v>#REF!</v>
      </c>
      <c r="L9" s="156"/>
      <c r="M9" s="163" t="e">
        <f>#REF!</f>
        <v>#REF!</v>
      </c>
      <c r="N9" s="164"/>
      <c r="O9" s="189" t="e">
        <f>#REF!</f>
        <v>#REF!</v>
      </c>
      <c r="P9" s="36"/>
      <c r="Q9" s="35" t="e">
        <f>#REF!</f>
        <v>#REF!</v>
      </c>
      <c r="R9" s="152"/>
      <c r="S9" s="192" t="e">
        <f>#REF!</f>
        <v>#REF!</v>
      </c>
      <c r="T9" s="40"/>
      <c r="U9" s="39" t="e">
        <f>#REF!</f>
        <v>#REF!</v>
      </c>
      <c r="V9" s="158"/>
      <c r="W9" s="195" t="e">
        <f>#REF!</f>
        <v>#REF!</v>
      </c>
      <c r="X9" s="50"/>
      <c r="Y9" s="49" t="e">
        <f>#REF!</f>
        <v>#REF!</v>
      </c>
      <c r="Z9" s="196"/>
    </row>
    <row r="10" spans="1:26" ht="18.75" x14ac:dyDescent="0.3">
      <c r="A10" s="2">
        <v>3</v>
      </c>
      <c r="B10" s="1"/>
      <c r="C10" s="33" t="e">
        <f>#REF!</f>
        <v>#REF!</v>
      </c>
      <c r="D10" s="34"/>
      <c r="E10" s="24" t="e">
        <f>#REF!</f>
        <v>#REF!</v>
      </c>
      <c r="F10" s="146"/>
      <c r="G10" s="181" t="e">
        <f>#REF!</f>
        <v>#REF!</v>
      </c>
      <c r="H10" s="182"/>
      <c r="I10" s="185" t="e">
        <f>#REF!</f>
        <v>#REF!</v>
      </c>
      <c r="J10" s="38"/>
      <c r="K10" s="37" t="e">
        <f>#REF!</f>
        <v>#REF!</v>
      </c>
      <c r="L10" s="156"/>
      <c r="M10" s="163" t="e">
        <f>#REF!</f>
        <v>#REF!</v>
      </c>
      <c r="N10" s="164"/>
      <c r="O10" s="189" t="e">
        <f>#REF!</f>
        <v>#REF!</v>
      </c>
      <c r="P10" s="36"/>
      <c r="Q10" s="35" t="e">
        <f>#REF!</f>
        <v>#REF!</v>
      </c>
      <c r="R10" s="152"/>
      <c r="S10" s="192" t="e">
        <f>#REF!</f>
        <v>#REF!</v>
      </c>
      <c r="T10" s="40"/>
      <c r="U10" s="39" t="e">
        <f>#REF!</f>
        <v>#REF!</v>
      </c>
      <c r="V10" s="158"/>
      <c r="W10" s="195" t="e">
        <f>#REF!</f>
        <v>#REF!</v>
      </c>
      <c r="X10" s="50"/>
      <c r="Y10" s="49" t="e">
        <f>#REF!</f>
        <v>#REF!</v>
      </c>
      <c r="Z10" s="196"/>
    </row>
    <row r="11" spans="1:26" ht="18.75" x14ac:dyDescent="0.3">
      <c r="A11" s="2">
        <v>4</v>
      </c>
      <c r="B11" s="1"/>
      <c r="C11" s="33" t="e">
        <f>#REF!</f>
        <v>#REF!</v>
      </c>
      <c r="D11" s="34"/>
      <c r="E11" s="24" t="e">
        <f>#REF!</f>
        <v>#REF!</v>
      </c>
      <c r="F11" s="146"/>
      <c r="G11" s="181" t="e">
        <f>#REF!</f>
        <v>#REF!</v>
      </c>
      <c r="H11" s="182"/>
      <c r="I11" s="185" t="e">
        <f>#REF!</f>
        <v>#REF!</v>
      </c>
      <c r="J11" s="38"/>
      <c r="K11" s="37" t="e">
        <f>#REF!</f>
        <v>#REF!</v>
      </c>
      <c r="L11" s="156"/>
      <c r="M11" s="163" t="e">
        <f>#REF!</f>
        <v>#REF!</v>
      </c>
      <c r="N11" s="164"/>
      <c r="O11" s="189" t="e">
        <f>#REF!</f>
        <v>#REF!</v>
      </c>
      <c r="P11" s="36"/>
      <c r="Q11" s="35" t="e">
        <f>#REF!</f>
        <v>#REF!</v>
      </c>
      <c r="R11" s="152"/>
      <c r="S11" s="192" t="e">
        <f>#REF!</f>
        <v>#REF!</v>
      </c>
      <c r="T11" s="40"/>
      <c r="U11" s="39" t="e">
        <f>#REF!</f>
        <v>#REF!</v>
      </c>
      <c r="V11" s="158"/>
      <c r="W11" s="195" t="e">
        <f>#REF!</f>
        <v>#REF!</v>
      </c>
      <c r="X11" s="50"/>
      <c r="Y11" s="49" t="e">
        <f>#REF!</f>
        <v>#REF!</v>
      </c>
      <c r="Z11" s="196"/>
    </row>
    <row r="12" spans="1:26" ht="18.75" x14ac:dyDescent="0.3">
      <c r="A12" s="2">
        <v>5</v>
      </c>
      <c r="B12" s="1"/>
      <c r="C12" s="33" t="e">
        <f>#REF!</f>
        <v>#REF!</v>
      </c>
      <c r="D12" s="34"/>
      <c r="E12" s="24" t="e">
        <f>#REF!</f>
        <v>#REF!</v>
      </c>
      <c r="F12" s="146"/>
      <c r="G12" s="181" t="e">
        <f>#REF!</f>
        <v>#REF!</v>
      </c>
      <c r="H12" s="182"/>
      <c r="I12" s="185" t="e">
        <f>#REF!</f>
        <v>#REF!</v>
      </c>
      <c r="J12" s="38"/>
      <c r="K12" s="37" t="e">
        <f>#REF!</f>
        <v>#REF!</v>
      </c>
      <c r="L12" s="156"/>
      <c r="M12" s="163" t="e">
        <f>#REF!</f>
        <v>#REF!</v>
      </c>
      <c r="N12" s="164"/>
      <c r="O12" s="189" t="e">
        <f>#REF!</f>
        <v>#REF!</v>
      </c>
      <c r="P12" s="36"/>
      <c r="Q12" s="35" t="e">
        <f>#REF!</f>
        <v>#REF!</v>
      </c>
      <c r="R12" s="152"/>
      <c r="S12" s="192" t="e">
        <f>#REF!</f>
        <v>#REF!</v>
      </c>
      <c r="T12" s="40"/>
      <c r="U12" s="39" t="e">
        <f>#REF!</f>
        <v>#REF!</v>
      </c>
      <c r="V12" s="158"/>
      <c r="W12" s="195" t="e">
        <f>#REF!</f>
        <v>#REF!</v>
      </c>
      <c r="X12" s="50"/>
      <c r="Y12" s="49" t="e">
        <f>#REF!</f>
        <v>#REF!</v>
      </c>
      <c r="Z12" s="196"/>
    </row>
    <row r="13" spans="1:26" ht="18.75" x14ac:dyDescent="0.3">
      <c r="A13" s="2">
        <v>6</v>
      </c>
      <c r="B13" s="1"/>
      <c r="C13" s="33" t="e">
        <f>#REF!</f>
        <v>#REF!</v>
      </c>
      <c r="D13" s="34"/>
      <c r="E13" s="24" t="e">
        <f>#REF!</f>
        <v>#REF!</v>
      </c>
      <c r="F13" s="146"/>
      <c r="G13" s="181" t="e">
        <f>#REF!</f>
        <v>#REF!</v>
      </c>
      <c r="H13" s="182"/>
      <c r="I13" s="185" t="e">
        <f>#REF!</f>
        <v>#REF!</v>
      </c>
      <c r="J13" s="38"/>
      <c r="K13" s="37" t="e">
        <f>#REF!</f>
        <v>#REF!</v>
      </c>
      <c r="L13" s="156"/>
      <c r="M13" s="163" t="e">
        <f>#REF!</f>
        <v>#REF!</v>
      </c>
      <c r="N13" s="164"/>
      <c r="O13" s="189" t="e">
        <f>#REF!</f>
        <v>#REF!</v>
      </c>
      <c r="P13" s="36"/>
      <c r="Q13" s="35" t="e">
        <f>#REF!</f>
        <v>#REF!</v>
      </c>
      <c r="R13" s="152"/>
      <c r="S13" s="192" t="e">
        <f>#REF!</f>
        <v>#REF!</v>
      </c>
      <c r="T13" s="40"/>
      <c r="U13" s="39" t="e">
        <f>#REF!</f>
        <v>#REF!</v>
      </c>
      <c r="V13" s="158"/>
      <c r="W13" s="195" t="e">
        <f>#REF!</f>
        <v>#REF!</v>
      </c>
      <c r="X13" s="50"/>
      <c r="Y13" s="49" t="e">
        <f>#REF!</f>
        <v>#REF!</v>
      </c>
      <c r="Z13" s="196"/>
    </row>
    <row r="14" spans="1:26" ht="18.75" x14ac:dyDescent="0.3">
      <c r="A14" s="2">
        <v>7</v>
      </c>
      <c r="B14" s="1"/>
      <c r="C14" s="33" t="e">
        <f>#REF!</f>
        <v>#REF!</v>
      </c>
      <c r="D14" s="34"/>
      <c r="E14" s="24" t="e">
        <f>#REF!</f>
        <v>#REF!</v>
      </c>
      <c r="F14" s="146"/>
      <c r="G14" s="181" t="e">
        <f>#REF!</f>
        <v>#REF!</v>
      </c>
      <c r="H14" s="182"/>
      <c r="I14" s="185" t="e">
        <f>#REF!</f>
        <v>#REF!</v>
      </c>
      <c r="J14" s="38"/>
      <c r="K14" s="37" t="e">
        <f>#REF!</f>
        <v>#REF!</v>
      </c>
      <c r="L14" s="156"/>
      <c r="M14" s="163" t="e">
        <f>#REF!</f>
        <v>#REF!</v>
      </c>
      <c r="N14" s="164"/>
      <c r="O14" s="189" t="e">
        <f>#REF!</f>
        <v>#REF!</v>
      </c>
      <c r="P14" s="36"/>
      <c r="Q14" s="35" t="e">
        <f>#REF!</f>
        <v>#REF!</v>
      </c>
      <c r="R14" s="152"/>
      <c r="S14" s="192" t="e">
        <f>#REF!</f>
        <v>#REF!</v>
      </c>
      <c r="T14" s="40"/>
      <c r="U14" s="39" t="e">
        <f>#REF!</f>
        <v>#REF!</v>
      </c>
      <c r="V14" s="158"/>
      <c r="W14" s="195" t="e">
        <f>#REF!</f>
        <v>#REF!</v>
      </c>
      <c r="X14" s="50"/>
      <c r="Y14" s="49" t="e">
        <f>#REF!</f>
        <v>#REF!</v>
      </c>
      <c r="Z14" s="196"/>
    </row>
    <row r="15" spans="1:26" ht="18.75" x14ac:dyDescent="0.3">
      <c r="A15" s="2">
        <v>8</v>
      </c>
      <c r="B15" s="1"/>
      <c r="C15" s="33" t="e">
        <f>#REF!</f>
        <v>#REF!</v>
      </c>
      <c r="D15" s="34"/>
      <c r="E15" s="24" t="e">
        <f>#REF!</f>
        <v>#REF!</v>
      </c>
      <c r="F15" s="146"/>
      <c r="G15" s="181" t="e">
        <f>#REF!</f>
        <v>#REF!</v>
      </c>
      <c r="H15" s="182"/>
      <c r="I15" s="185" t="e">
        <f>#REF!</f>
        <v>#REF!</v>
      </c>
      <c r="J15" s="38"/>
      <c r="K15" s="37" t="e">
        <f>#REF!</f>
        <v>#REF!</v>
      </c>
      <c r="L15" s="156"/>
      <c r="M15" s="163" t="e">
        <f>#REF!</f>
        <v>#REF!</v>
      </c>
      <c r="N15" s="164"/>
      <c r="O15" s="189" t="e">
        <f>#REF!</f>
        <v>#REF!</v>
      </c>
      <c r="P15" s="36"/>
      <c r="Q15" s="35" t="e">
        <f>#REF!</f>
        <v>#REF!</v>
      </c>
      <c r="R15" s="152"/>
      <c r="S15" s="192" t="e">
        <f>#REF!</f>
        <v>#REF!</v>
      </c>
      <c r="T15" s="40"/>
      <c r="U15" s="39" t="e">
        <f>#REF!</f>
        <v>#REF!</v>
      </c>
      <c r="V15" s="158"/>
      <c r="W15" s="195" t="e">
        <f>#REF!</f>
        <v>#REF!</v>
      </c>
      <c r="X15" s="50"/>
      <c r="Y15" s="49" t="e">
        <f>#REF!</f>
        <v>#REF!</v>
      </c>
      <c r="Z15" s="196"/>
    </row>
    <row r="16" spans="1:26" ht="18.75" x14ac:dyDescent="0.3">
      <c r="A16" s="2">
        <v>9</v>
      </c>
      <c r="B16" s="1"/>
      <c r="C16" s="33" t="e">
        <f>#REF!</f>
        <v>#REF!</v>
      </c>
      <c r="D16" s="34"/>
      <c r="E16" s="24" t="e">
        <f>#REF!</f>
        <v>#REF!</v>
      </c>
      <c r="F16" s="146"/>
      <c r="G16" s="181" t="e">
        <f>#REF!</f>
        <v>#REF!</v>
      </c>
      <c r="H16" s="182"/>
      <c r="I16" s="185" t="e">
        <f>#REF!</f>
        <v>#REF!</v>
      </c>
      <c r="J16" s="38"/>
      <c r="K16" s="37" t="e">
        <f>#REF!</f>
        <v>#REF!</v>
      </c>
      <c r="L16" s="156"/>
      <c r="M16" s="163" t="e">
        <f>#REF!</f>
        <v>#REF!</v>
      </c>
      <c r="N16" s="164"/>
      <c r="O16" s="189" t="e">
        <f>#REF!</f>
        <v>#REF!</v>
      </c>
      <c r="P16" s="36"/>
      <c r="Q16" s="35" t="e">
        <f>#REF!</f>
        <v>#REF!</v>
      </c>
      <c r="R16" s="152"/>
      <c r="S16" s="192" t="e">
        <f>#REF!</f>
        <v>#REF!</v>
      </c>
      <c r="T16" s="40"/>
      <c r="U16" s="39" t="e">
        <f>#REF!</f>
        <v>#REF!</v>
      </c>
      <c r="V16" s="158"/>
      <c r="W16" s="195" t="e">
        <f>#REF!</f>
        <v>#REF!</v>
      </c>
      <c r="X16" s="50"/>
      <c r="Y16" s="49" t="e">
        <f>#REF!</f>
        <v>#REF!</v>
      </c>
      <c r="Z16" s="196"/>
    </row>
    <row r="17" spans="1:26" ht="18.75" x14ac:dyDescent="0.3">
      <c r="A17" s="2">
        <v>10</v>
      </c>
      <c r="B17" s="1"/>
      <c r="C17" s="33" t="e">
        <f>#REF!</f>
        <v>#REF!</v>
      </c>
      <c r="D17" s="34"/>
      <c r="E17" s="24" t="e">
        <f>#REF!</f>
        <v>#REF!</v>
      </c>
      <c r="F17" s="146"/>
      <c r="G17" s="181" t="e">
        <f>#REF!</f>
        <v>#REF!</v>
      </c>
      <c r="H17" s="182"/>
      <c r="I17" s="185" t="e">
        <f>#REF!</f>
        <v>#REF!</v>
      </c>
      <c r="J17" s="38"/>
      <c r="K17" s="37" t="e">
        <f>#REF!</f>
        <v>#REF!</v>
      </c>
      <c r="L17" s="156"/>
      <c r="M17" s="163" t="e">
        <f>#REF!</f>
        <v>#REF!</v>
      </c>
      <c r="N17" s="164"/>
      <c r="O17" s="189" t="e">
        <f>#REF!</f>
        <v>#REF!</v>
      </c>
      <c r="P17" s="36"/>
      <c r="Q17" s="35" t="e">
        <f>#REF!</f>
        <v>#REF!</v>
      </c>
      <c r="R17" s="152"/>
      <c r="S17" s="192" t="e">
        <f>#REF!</f>
        <v>#REF!</v>
      </c>
      <c r="T17" s="40"/>
      <c r="U17" s="39" t="e">
        <f>#REF!</f>
        <v>#REF!</v>
      </c>
      <c r="V17" s="158"/>
      <c r="W17" s="195" t="e">
        <f>#REF!</f>
        <v>#REF!</v>
      </c>
      <c r="X17" s="50"/>
      <c r="Y17" s="49" t="e">
        <f>#REF!</f>
        <v>#REF!</v>
      </c>
      <c r="Z17" s="196"/>
    </row>
    <row r="18" spans="1:26" ht="18.75" x14ac:dyDescent="0.3">
      <c r="A18" s="2">
        <v>11</v>
      </c>
      <c r="B18" s="1"/>
      <c r="C18" s="33" t="e">
        <f>#REF!</f>
        <v>#REF!</v>
      </c>
      <c r="D18" s="34"/>
      <c r="E18" s="24" t="e">
        <f>#REF!</f>
        <v>#REF!</v>
      </c>
      <c r="F18" s="146"/>
      <c r="G18" s="181" t="e">
        <f>#REF!</f>
        <v>#REF!</v>
      </c>
      <c r="H18" s="182"/>
      <c r="I18" s="185" t="e">
        <f>#REF!</f>
        <v>#REF!</v>
      </c>
      <c r="J18" s="38"/>
      <c r="K18" s="37" t="e">
        <f>#REF!</f>
        <v>#REF!</v>
      </c>
      <c r="L18" s="156"/>
      <c r="M18" s="163" t="e">
        <f>#REF!</f>
        <v>#REF!</v>
      </c>
      <c r="N18" s="164"/>
      <c r="O18" s="189" t="e">
        <f>#REF!</f>
        <v>#REF!</v>
      </c>
      <c r="P18" s="36"/>
      <c r="Q18" s="35" t="e">
        <f>#REF!</f>
        <v>#REF!</v>
      </c>
      <c r="R18" s="152"/>
      <c r="S18" s="192" t="e">
        <f>#REF!</f>
        <v>#REF!</v>
      </c>
      <c r="T18" s="40"/>
      <c r="U18" s="39" t="e">
        <f>#REF!</f>
        <v>#REF!</v>
      </c>
      <c r="V18" s="158"/>
      <c r="W18" s="195" t="e">
        <f>#REF!</f>
        <v>#REF!</v>
      </c>
      <c r="X18" s="50"/>
      <c r="Y18" s="49" t="e">
        <f>#REF!</f>
        <v>#REF!</v>
      </c>
      <c r="Z18" s="196"/>
    </row>
    <row r="19" spans="1:26" ht="18.75" x14ac:dyDescent="0.3">
      <c r="A19" s="2">
        <v>12</v>
      </c>
      <c r="B19" s="1"/>
      <c r="C19" s="33" t="e">
        <f>#REF!</f>
        <v>#REF!</v>
      </c>
      <c r="D19" s="34"/>
      <c r="E19" s="24" t="e">
        <f>#REF!</f>
        <v>#REF!</v>
      </c>
      <c r="F19" s="146"/>
      <c r="G19" s="181" t="e">
        <f>#REF!</f>
        <v>#REF!</v>
      </c>
      <c r="H19" s="182"/>
      <c r="I19" s="185" t="e">
        <f>#REF!</f>
        <v>#REF!</v>
      </c>
      <c r="J19" s="38"/>
      <c r="K19" s="37" t="e">
        <f>#REF!</f>
        <v>#REF!</v>
      </c>
      <c r="L19" s="156"/>
      <c r="M19" s="163" t="e">
        <f>#REF!</f>
        <v>#REF!</v>
      </c>
      <c r="N19" s="164"/>
      <c r="O19" s="189" t="e">
        <f>#REF!</f>
        <v>#REF!</v>
      </c>
      <c r="P19" s="36"/>
      <c r="Q19" s="35" t="e">
        <f>#REF!</f>
        <v>#REF!</v>
      </c>
      <c r="R19" s="152"/>
      <c r="S19" s="192" t="e">
        <f>#REF!</f>
        <v>#REF!</v>
      </c>
      <c r="T19" s="40"/>
      <c r="U19" s="39" t="e">
        <f>#REF!</f>
        <v>#REF!</v>
      </c>
      <c r="V19" s="158"/>
      <c r="W19" s="195" t="e">
        <f>#REF!</f>
        <v>#REF!</v>
      </c>
      <c r="X19" s="50"/>
      <c r="Y19" s="49" t="e">
        <f>#REF!</f>
        <v>#REF!</v>
      </c>
      <c r="Z19" s="196"/>
    </row>
    <row r="20" spans="1:26" ht="18.75" x14ac:dyDescent="0.3">
      <c r="A20" s="2">
        <v>13</v>
      </c>
      <c r="B20" s="1"/>
      <c r="C20" s="33" t="e">
        <f>#REF!</f>
        <v>#REF!</v>
      </c>
      <c r="D20" s="34"/>
      <c r="E20" s="24" t="e">
        <f>#REF!</f>
        <v>#REF!</v>
      </c>
      <c r="F20" s="146"/>
      <c r="G20" s="181" t="e">
        <f>#REF!</f>
        <v>#REF!</v>
      </c>
      <c r="H20" s="182"/>
      <c r="I20" s="185" t="e">
        <f>#REF!</f>
        <v>#REF!</v>
      </c>
      <c r="J20" s="38"/>
      <c r="K20" s="37" t="e">
        <f>#REF!</f>
        <v>#REF!</v>
      </c>
      <c r="L20" s="156"/>
      <c r="M20" s="163" t="e">
        <f>#REF!</f>
        <v>#REF!</v>
      </c>
      <c r="N20" s="164"/>
      <c r="O20" s="189" t="e">
        <f>#REF!</f>
        <v>#REF!</v>
      </c>
      <c r="P20" s="36"/>
      <c r="Q20" s="35" t="e">
        <f>#REF!</f>
        <v>#REF!</v>
      </c>
      <c r="R20" s="152"/>
      <c r="S20" s="192" t="e">
        <f>#REF!</f>
        <v>#REF!</v>
      </c>
      <c r="T20" s="40"/>
      <c r="U20" s="39" t="e">
        <f>#REF!</f>
        <v>#REF!</v>
      </c>
      <c r="V20" s="158"/>
      <c r="W20" s="195" t="e">
        <f>#REF!</f>
        <v>#REF!</v>
      </c>
      <c r="X20" s="50"/>
      <c r="Y20" s="49" t="e">
        <f>#REF!</f>
        <v>#REF!</v>
      </c>
      <c r="Z20" s="196"/>
    </row>
    <row r="21" spans="1:26" ht="18.75" x14ac:dyDescent="0.3">
      <c r="A21" s="2">
        <v>14</v>
      </c>
      <c r="B21" s="1"/>
      <c r="C21" s="33" t="e">
        <f>#REF!</f>
        <v>#REF!</v>
      </c>
      <c r="D21" s="34"/>
      <c r="E21" s="24" t="e">
        <f>#REF!</f>
        <v>#REF!</v>
      </c>
      <c r="F21" s="146"/>
      <c r="G21" s="181" t="e">
        <f>#REF!</f>
        <v>#REF!</v>
      </c>
      <c r="H21" s="182"/>
      <c r="I21" s="185" t="e">
        <f>#REF!</f>
        <v>#REF!</v>
      </c>
      <c r="J21" s="38"/>
      <c r="K21" s="37" t="e">
        <f>#REF!</f>
        <v>#REF!</v>
      </c>
      <c r="L21" s="156"/>
      <c r="M21" s="163" t="e">
        <f>#REF!</f>
        <v>#REF!</v>
      </c>
      <c r="N21" s="164"/>
      <c r="O21" s="189" t="e">
        <f>#REF!</f>
        <v>#REF!</v>
      </c>
      <c r="P21" s="36"/>
      <c r="Q21" s="35" t="e">
        <f>#REF!</f>
        <v>#REF!</v>
      </c>
      <c r="R21" s="152"/>
      <c r="S21" s="192" t="e">
        <f>#REF!</f>
        <v>#REF!</v>
      </c>
      <c r="T21" s="40"/>
      <c r="U21" s="39" t="e">
        <f>#REF!</f>
        <v>#REF!</v>
      </c>
      <c r="V21" s="158"/>
      <c r="W21" s="195" t="e">
        <f>#REF!</f>
        <v>#REF!</v>
      </c>
      <c r="X21" s="50"/>
      <c r="Y21" s="49" t="e">
        <f>#REF!</f>
        <v>#REF!</v>
      </c>
      <c r="Z21" s="196"/>
    </row>
    <row r="22" spans="1:26" ht="18.75" x14ac:dyDescent="0.3">
      <c r="A22" s="2">
        <v>15</v>
      </c>
      <c r="B22" s="1"/>
      <c r="C22" s="33" t="e">
        <f>#REF!</f>
        <v>#REF!</v>
      </c>
      <c r="D22" s="34"/>
      <c r="E22" s="24" t="e">
        <f>#REF!</f>
        <v>#REF!</v>
      </c>
      <c r="F22" s="146"/>
      <c r="G22" s="181" t="e">
        <f>#REF!</f>
        <v>#REF!</v>
      </c>
      <c r="H22" s="182"/>
      <c r="I22" s="185" t="e">
        <f>#REF!</f>
        <v>#REF!</v>
      </c>
      <c r="J22" s="38"/>
      <c r="K22" s="37" t="e">
        <f>#REF!</f>
        <v>#REF!</v>
      </c>
      <c r="L22" s="156"/>
      <c r="M22" s="163" t="e">
        <f>#REF!</f>
        <v>#REF!</v>
      </c>
      <c r="N22" s="164"/>
      <c r="O22" s="189" t="e">
        <f>#REF!</f>
        <v>#REF!</v>
      </c>
      <c r="P22" s="36"/>
      <c r="Q22" s="35" t="e">
        <f>#REF!</f>
        <v>#REF!</v>
      </c>
      <c r="R22" s="152"/>
      <c r="S22" s="192" t="e">
        <f>#REF!</f>
        <v>#REF!</v>
      </c>
      <c r="T22" s="40"/>
      <c r="U22" s="39" t="e">
        <f>#REF!</f>
        <v>#REF!</v>
      </c>
      <c r="V22" s="158"/>
      <c r="W22" s="195" t="e">
        <f>#REF!</f>
        <v>#REF!</v>
      </c>
      <c r="X22" s="50"/>
      <c r="Y22" s="49" t="e">
        <f>#REF!</f>
        <v>#REF!</v>
      </c>
      <c r="Z22" s="196"/>
    </row>
    <row r="23" spans="1:26" ht="18.75" x14ac:dyDescent="0.3">
      <c r="A23" s="2">
        <v>16</v>
      </c>
      <c r="B23" s="1"/>
      <c r="C23" s="33" t="e">
        <f>#REF!</f>
        <v>#REF!</v>
      </c>
      <c r="D23" s="34"/>
      <c r="E23" s="24" t="e">
        <f>#REF!</f>
        <v>#REF!</v>
      </c>
      <c r="F23" s="146"/>
      <c r="G23" s="181" t="e">
        <f>#REF!</f>
        <v>#REF!</v>
      </c>
      <c r="H23" s="182"/>
      <c r="I23" s="185" t="e">
        <f>#REF!</f>
        <v>#REF!</v>
      </c>
      <c r="J23" s="38"/>
      <c r="K23" s="37" t="e">
        <f>#REF!</f>
        <v>#REF!</v>
      </c>
      <c r="L23" s="156"/>
      <c r="M23" s="163" t="e">
        <f>#REF!</f>
        <v>#REF!</v>
      </c>
      <c r="N23" s="164"/>
      <c r="O23" s="189" t="e">
        <f>#REF!</f>
        <v>#REF!</v>
      </c>
      <c r="P23" s="36"/>
      <c r="Q23" s="35" t="e">
        <f>#REF!</f>
        <v>#REF!</v>
      </c>
      <c r="R23" s="152"/>
      <c r="S23" s="192" t="e">
        <f>#REF!</f>
        <v>#REF!</v>
      </c>
      <c r="T23" s="40"/>
      <c r="U23" s="39" t="e">
        <f>#REF!</f>
        <v>#REF!</v>
      </c>
      <c r="V23" s="158"/>
      <c r="W23" s="195" t="e">
        <f>#REF!</f>
        <v>#REF!</v>
      </c>
      <c r="X23" s="50"/>
      <c r="Y23" s="49" t="e">
        <f>#REF!</f>
        <v>#REF!</v>
      </c>
      <c r="Z23" s="196"/>
    </row>
    <row r="24" spans="1:26" ht="18.75" x14ac:dyDescent="0.3">
      <c r="A24" s="2">
        <v>17</v>
      </c>
      <c r="B24" s="1"/>
      <c r="C24" s="33" t="e">
        <f>#REF!</f>
        <v>#REF!</v>
      </c>
      <c r="D24" s="34"/>
      <c r="E24" s="24" t="e">
        <f>#REF!</f>
        <v>#REF!</v>
      </c>
      <c r="F24" s="146"/>
      <c r="G24" s="181" t="e">
        <f>#REF!</f>
        <v>#REF!</v>
      </c>
      <c r="H24" s="182"/>
      <c r="I24" s="185" t="e">
        <f>#REF!</f>
        <v>#REF!</v>
      </c>
      <c r="J24" s="38"/>
      <c r="K24" s="37" t="e">
        <f>#REF!</f>
        <v>#REF!</v>
      </c>
      <c r="L24" s="156"/>
      <c r="M24" s="163" t="e">
        <f>#REF!</f>
        <v>#REF!</v>
      </c>
      <c r="N24" s="164"/>
      <c r="O24" s="189" t="e">
        <f>#REF!</f>
        <v>#REF!</v>
      </c>
      <c r="P24" s="36"/>
      <c r="Q24" s="35" t="e">
        <f>#REF!</f>
        <v>#REF!</v>
      </c>
      <c r="R24" s="152"/>
      <c r="S24" s="192" t="e">
        <f>#REF!</f>
        <v>#REF!</v>
      </c>
      <c r="T24" s="40"/>
      <c r="U24" s="39" t="e">
        <f>#REF!</f>
        <v>#REF!</v>
      </c>
      <c r="V24" s="158"/>
      <c r="W24" s="195" t="e">
        <f>#REF!</f>
        <v>#REF!</v>
      </c>
      <c r="X24" s="50"/>
      <c r="Y24" s="49" t="e">
        <f>#REF!</f>
        <v>#REF!</v>
      </c>
      <c r="Z24" s="196"/>
    </row>
    <row r="25" spans="1:26" ht="18.75" x14ac:dyDescent="0.3">
      <c r="A25" s="2">
        <v>18</v>
      </c>
      <c r="B25" s="1"/>
      <c r="C25" s="33" t="e">
        <f>#REF!</f>
        <v>#REF!</v>
      </c>
      <c r="D25" s="34"/>
      <c r="E25" s="24" t="e">
        <f>#REF!</f>
        <v>#REF!</v>
      </c>
      <c r="F25" s="146"/>
      <c r="G25" s="181" t="e">
        <f>#REF!</f>
        <v>#REF!</v>
      </c>
      <c r="H25" s="182"/>
      <c r="I25" s="185" t="e">
        <f>#REF!</f>
        <v>#REF!</v>
      </c>
      <c r="J25" s="38"/>
      <c r="K25" s="37" t="e">
        <f>#REF!</f>
        <v>#REF!</v>
      </c>
      <c r="L25" s="156"/>
      <c r="M25" s="163" t="e">
        <f>#REF!</f>
        <v>#REF!</v>
      </c>
      <c r="N25" s="164"/>
      <c r="O25" s="189" t="e">
        <f>#REF!</f>
        <v>#REF!</v>
      </c>
      <c r="P25" s="36"/>
      <c r="Q25" s="35" t="e">
        <f>#REF!</f>
        <v>#REF!</v>
      </c>
      <c r="R25" s="152"/>
      <c r="S25" s="192" t="e">
        <f>#REF!</f>
        <v>#REF!</v>
      </c>
      <c r="T25" s="40"/>
      <c r="U25" s="39" t="e">
        <f>#REF!</f>
        <v>#REF!</v>
      </c>
      <c r="V25" s="158"/>
      <c r="W25" s="195" t="e">
        <f>#REF!</f>
        <v>#REF!</v>
      </c>
      <c r="X25" s="50"/>
      <c r="Y25" s="49" t="e">
        <f>#REF!</f>
        <v>#REF!</v>
      </c>
      <c r="Z25" s="196"/>
    </row>
    <row r="26" spans="1:26" ht="18.75" x14ac:dyDescent="0.3">
      <c r="A26" s="2">
        <v>19</v>
      </c>
      <c r="B26" s="1"/>
      <c r="C26" s="33" t="e">
        <f>#REF!</f>
        <v>#REF!</v>
      </c>
      <c r="D26" s="34"/>
      <c r="E26" s="24" t="e">
        <f>#REF!</f>
        <v>#REF!</v>
      </c>
      <c r="F26" s="146"/>
      <c r="G26" s="181" t="e">
        <f>#REF!</f>
        <v>#REF!</v>
      </c>
      <c r="H26" s="182"/>
      <c r="I26" s="185" t="e">
        <f>#REF!</f>
        <v>#REF!</v>
      </c>
      <c r="J26" s="38"/>
      <c r="K26" s="37" t="e">
        <f>#REF!</f>
        <v>#REF!</v>
      </c>
      <c r="L26" s="156"/>
      <c r="M26" s="163" t="e">
        <f>#REF!</f>
        <v>#REF!</v>
      </c>
      <c r="N26" s="164"/>
      <c r="O26" s="189" t="e">
        <f>#REF!</f>
        <v>#REF!</v>
      </c>
      <c r="P26" s="36"/>
      <c r="Q26" s="35" t="e">
        <f>#REF!</f>
        <v>#REF!</v>
      </c>
      <c r="R26" s="152"/>
      <c r="S26" s="192" t="e">
        <f>#REF!</f>
        <v>#REF!</v>
      </c>
      <c r="T26" s="40"/>
      <c r="U26" s="39" t="e">
        <f>#REF!</f>
        <v>#REF!</v>
      </c>
      <c r="V26" s="158"/>
      <c r="W26" s="195" t="e">
        <f>#REF!</f>
        <v>#REF!</v>
      </c>
      <c r="X26" s="50"/>
      <c r="Y26" s="49" t="e">
        <f>#REF!</f>
        <v>#REF!</v>
      </c>
      <c r="Z26" s="196"/>
    </row>
    <row r="27" spans="1:26" ht="18.75" x14ac:dyDescent="0.3">
      <c r="A27" s="2">
        <v>20</v>
      </c>
      <c r="B27" s="1"/>
      <c r="C27" s="33" t="e">
        <f>#REF!</f>
        <v>#REF!</v>
      </c>
      <c r="D27" s="34"/>
      <c r="E27" s="24" t="e">
        <f>#REF!</f>
        <v>#REF!</v>
      </c>
      <c r="F27" s="146"/>
      <c r="G27" s="181" t="e">
        <f>#REF!</f>
        <v>#REF!</v>
      </c>
      <c r="H27" s="182"/>
      <c r="I27" s="185" t="e">
        <f>#REF!</f>
        <v>#REF!</v>
      </c>
      <c r="J27" s="38"/>
      <c r="K27" s="37" t="e">
        <f>#REF!</f>
        <v>#REF!</v>
      </c>
      <c r="L27" s="156"/>
      <c r="M27" s="163" t="e">
        <f>#REF!</f>
        <v>#REF!</v>
      </c>
      <c r="N27" s="164"/>
      <c r="O27" s="189" t="e">
        <f>#REF!</f>
        <v>#REF!</v>
      </c>
      <c r="P27" s="36"/>
      <c r="Q27" s="35" t="e">
        <f>#REF!</f>
        <v>#REF!</v>
      </c>
      <c r="R27" s="152"/>
      <c r="S27" s="192" t="e">
        <f>#REF!</f>
        <v>#REF!</v>
      </c>
      <c r="T27" s="40"/>
      <c r="U27" s="39" t="e">
        <f>#REF!</f>
        <v>#REF!</v>
      </c>
      <c r="V27" s="158"/>
      <c r="W27" s="195" t="e">
        <f>#REF!</f>
        <v>#REF!</v>
      </c>
      <c r="X27" s="50"/>
      <c r="Y27" s="49" t="e">
        <f>#REF!</f>
        <v>#REF!</v>
      </c>
      <c r="Z27" s="196"/>
    </row>
    <row r="28" spans="1:26" ht="18.75" x14ac:dyDescent="0.3">
      <c r="A28" s="2">
        <v>21</v>
      </c>
      <c r="B28" s="1"/>
      <c r="C28" s="33" t="e">
        <f>#REF!</f>
        <v>#REF!</v>
      </c>
      <c r="D28" s="34"/>
      <c r="E28" s="24" t="e">
        <f>#REF!</f>
        <v>#REF!</v>
      </c>
      <c r="F28" s="146"/>
      <c r="G28" s="181" t="e">
        <f>#REF!</f>
        <v>#REF!</v>
      </c>
      <c r="H28" s="182"/>
      <c r="I28" s="185" t="e">
        <f>#REF!</f>
        <v>#REF!</v>
      </c>
      <c r="J28" s="38"/>
      <c r="K28" s="37" t="e">
        <f>#REF!</f>
        <v>#REF!</v>
      </c>
      <c r="L28" s="156"/>
      <c r="M28" s="163" t="e">
        <f>#REF!</f>
        <v>#REF!</v>
      </c>
      <c r="N28" s="164"/>
      <c r="O28" s="189" t="e">
        <f>#REF!</f>
        <v>#REF!</v>
      </c>
      <c r="P28" s="36"/>
      <c r="Q28" s="35" t="e">
        <f>#REF!</f>
        <v>#REF!</v>
      </c>
      <c r="R28" s="152"/>
      <c r="S28" s="192" t="e">
        <f>#REF!</f>
        <v>#REF!</v>
      </c>
      <c r="T28" s="40"/>
      <c r="U28" s="39" t="e">
        <f>#REF!</f>
        <v>#REF!</v>
      </c>
      <c r="V28" s="158"/>
      <c r="W28" s="195" t="e">
        <f>#REF!</f>
        <v>#REF!</v>
      </c>
      <c r="X28" s="50"/>
      <c r="Y28" s="49" t="e">
        <f>#REF!</f>
        <v>#REF!</v>
      </c>
      <c r="Z28" s="196"/>
    </row>
    <row r="29" spans="1:26" ht="18.75" x14ac:dyDescent="0.3">
      <c r="A29" s="2">
        <v>22</v>
      </c>
      <c r="B29" s="1"/>
      <c r="C29" s="33" t="e">
        <f>#REF!</f>
        <v>#REF!</v>
      </c>
      <c r="D29" s="34"/>
      <c r="E29" s="24" t="e">
        <f>#REF!</f>
        <v>#REF!</v>
      </c>
      <c r="F29" s="146"/>
      <c r="G29" s="181" t="e">
        <f>#REF!</f>
        <v>#REF!</v>
      </c>
      <c r="H29" s="182"/>
      <c r="I29" s="185" t="e">
        <f>#REF!</f>
        <v>#REF!</v>
      </c>
      <c r="J29" s="38"/>
      <c r="K29" s="37" t="e">
        <f>#REF!</f>
        <v>#REF!</v>
      </c>
      <c r="L29" s="156"/>
      <c r="M29" s="163" t="e">
        <f>#REF!</f>
        <v>#REF!</v>
      </c>
      <c r="N29" s="164"/>
      <c r="O29" s="189" t="e">
        <f>#REF!</f>
        <v>#REF!</v>
      </c>
      <c r="P29" s="36"/>
      <c r="Q29" s="35" t="e">
        <f>#REF!</f>
        <v>#REF!</v>
      </c>
      <c r="R29" s="152"/>
      <c r="S29" s="192" t="e">
        <f>#REF!</f>
        <v>#REF!</v>
      </c>
      <c r="T29" s="40"/>
      <c r="U29" s="39" t="e">
        <f>#REF!</f>
        <v>#REF!</v>
      </c>
      <c r="V29" s="158"/>
      <c r="W29" s="195" t="e">
        <f>#REF!</f>
        <v>#REF!</v>
      </c>
      <c r="X29" s="50"/>
      <c r="Y29" s="49" t="e">
        <f>#REF!</f>
        <v>#REF!</v>
      </c>
      <c r="Z29" s="196"/>
    </row>
    <row r="30" spans="1:26" ht="18.75" x14ac:dyDescent="0.3">
      <c r="A30" s="2">
        <v>23</v>
      </c>
      <c r="B30" s="1"/>
      <c r="C30" s="33" t="e">
        <f>#REF!</f>
        <v>#REF!</v>
      </c>
      <c r="D30" s="34"/>
      <c r="E30" s="24" t="e">
        <f>#REF!</f>
        <v>#REF!</v>
      </c>
      <c r="F30" s="146"/>
      <c r="G30" s="181" t="e">
        <f>#REF!</f>
        <v>#REF!</v>
      </c>
      <c r="H30" s="182"/>
      <c r="I30" s="185" t="e">
        <f>#REF!</f>
        <v>#REF!</v>
      </c>
      <c r="J30" s="38"/>
      <c r="K30" s="37" t="e">
        <f>#REF!</f>
        <v>#REF!</v>
      </c>
      <c r="L30" s="156"/>
      <c r="M30" s="163" t="e">
        <f>#REF!</f>
        <v>#REF!</v>
      </c>
      <c r="N30" s="164"/>
      <c r="O30" s="189" t="e">
        <f>#REF!</f>
        <v>#REF!</v>
      </c>
      <c r="P30" s="36"/>
      <c r="Q30" s="35" t="e">
        <f>#REF!</f>
        <v>#REF!</v>
      </c>
      <c r="R30" s="152"/>
      <c r="S30" s="192" t="e">
        <f>#REF!</f>
        <v>#REF!</v>
      </c>
      <c r="T30" s="40"/>
      <c r="U30" s="39" t="e">
        <f>#REF!</f>
        <v>#REF!</v>
      </c>
      <c r="V30" s="158"/>
      <c r="W30" s="195" t="e">
        <f>#REF!</f>
        <v>#REF!</v>
      </c>
      <c r="X30" s="50"/>
      <c r="Y30" s="49" t="e">
        <f>#REF!</f>
        <v>#REF!</v>
      </c>
      <c r="Z30" s="196"/>
    </row>
    <row r="31" spans="1:26" ht="18.75" x14ac:dyDescent="0.3">
      <c r="A31" s="2">
        <v>24</v>
      </c>
      <c r="B31" s="1"/>
      <c r="C31" s="33" t="e">
        <f>#REF!</f>
        <v>#REF!</v>
      </c>
      <c r="D31" s="34"/>
      <c r="E31" s="24" t="e">
        <f>#REF!</f>
        <v>#REF!</v>
      </c>
      <c r="F31" s="146"/>
      <c r="G31" s="181" t="e">
        <f>#REF!</f>
        <v>#REF!</v>
      </c>
      <c r="H31" s="182"/>
      <c r="I31" s="185" t="e">
        <f>#REF!</f>
        <v>#REF!</v>
      </c>
      <c r="J31" s="38"/>
      <c r="K31" s="37" t="e">
        <f>#REF!</f>
        <v>#REF!</v>
      </c>
      <c r="L31" s="156"/>
      <c r="M31" s="163" t="e">
        <f>#REF!</f>
        <v>#REF!</v>
      </c>
      <c r="N31" s="164"/>
      <c r="O31" s="189" t="e">
        <f>#REF!</f>
        <v>#REF!</v>
      </c>
      <c r="P31" s="36"/>
      <c r="Q31" s="35" t="e">
        <f>#REF!</f>
        <v>#REF!</v>
      </c>
      <c r="R31" s="152"/>
      <c r="S31" s="192" t="e">
        <f>#REF!</f>
        <v>#REF!</v>
      </c>
      <c r="T31" s="40"/>
      <c r="U31" s="39" t="e">
        <f>#REF!</f>
        <v>#REF!</v>
      </c>
      <c r="V31" s="158"/>
      <c r="W31" s="195" t="e">
        <f>#REF!</f>
        <v>#REF!</v>
      </c>
      <c r="X31" s="50"/>
      <c r="Y31" s="49" t="e">
        <f>#REF!</f>
        <v>#REF!</v>
      </c>
      <c r="Z31" s="196"/>
    </row>
    <row r="32" spans="1:26" ht="18.75" x14ac:dyDescent="0.3">
      <c r="A32" s="2">
        <v>25</v>
      </c>
      <c r="B32" s="1"/>
      <c r="C32" s="33" t="e">
        <f>#REF!</f>
        <v>#REF!</v>
      </c>
      <c r="D32" s="34"/>
      <c r="E32" s="24" t="e">
        <f>#REF!</f>
        <v>#REF!</v>
      </c>
      <c r="F32" s="146"/>
      <c r="G32" s="181" t="e">
        <f>#REF!</f>
        <v>#REF!</v>
      </c>
      <c r="H32" s="182"/>
      <c r="I32" s="185" t="e">
        <f>#REF!</f>
        <v>#REF!</v>
      </c>
      <c r="J32" s="38"/>
      <c r="K32" s="37" t="e">
        <f>#REF!</f>
        <v>#REF!</v>
      </c>
      <c r="L32" s="156"/>
      <c r="M32" s="163" t="e">
        <f>#REF!</f>
        <v>#REF!</v>
      </c>
      <c r="N32" s="164"/>
      <c r="O32" s="189" t="e">
        <f>#REF!</f>
        <v>#REF!</v>
      </c>
      <c r="P32" s="36"/>
      <c r="Q32" s="35" t="e">
        <f>#REF!</f>
        <v>#REF!</v>
      </c>
      <c r="R32" s="152"/>
      <c r="S32" s="192" t="e">
        <f>#REF!</f>
        <v>#REF!</v>
      </c>
      <c r="T32" s="40"/>
      <c r="U32" s="39" t="e">
        <f>#REF!</f>
        <v>#REF!</v>
      </c>
      <c r="V32" s="158"/>
      <c r="W32" s="195" t="e">
        <f>#REF!</f>
        <v>#REF!</v>
      </c>
      <c r="X32" s="50"/>
      <c r="Y32" s="49" t="e">
        <f>#REF!</f>
        <v>#REF!</v>
      </c>
      <c r="Z32" s="196"/>
    </row>
    <row r="33" spans="1:26" ht="18.75" x14ac:dyDescent="0.3">
      <c r="A33" s="2">
        <v>26</v>
      </c>
      <c r="B33" s="1"/>
      <c r="C33" s="33" t="e">
        <f>#REF!</f>
        <v>#REF!</v>
      </c>
      <c r="D33" s="34"/>
      <c r="E33" s="24" t="e">
        <f>#REF!</f>
        <v>#REF!</v>
      </c>
      <c r="F33" s="146"/>
      <c r="G33" s="181" t="e">
        <f>#REF!</f>
        <v>#REF!</v>
      </c>
      <c r="H33" s="182"/>
      <c r="I33" s="185" t="e">
        <f>#REF!</f>
        <v>#REF!</v>
      </c>
      <c r="J33" s="38"/>
      <c r="K33" s="37" t="e">
        <f>#REF!</f>
        <v>#REF!</v>
      </c>
      <c r="L33" s="156"/>
      <c r="M33" s="163" t="e">
        <f>#REF!</f>
        <v>#REF!</v>
      </c>
      <c r="N33" s="164"/>
      <c r="O33" s="189" t="e">
        <f>#REF!</f>
        <v>#REF!</v>
      </c>
      <c r="P33" s="36"/>
      <c r="Q33" s="35" t="e">
        <f>#REF!</f>
        <v>#REF!</v>
      </c>
      <c r="R33" s="152"/>
      <c r="S33" s="192" t="e">
        <f>#REF!</f>
        <v>#REF!</v>
      </c>
      <c r="T33" s="40"/>
      <c r="U33" s="39" t="e">
        <f>#REF!</f>
        <v>#REF!</v>
      </c>
      <c r="V33" s="158"/>
      <c r="W33" s="195" t="e">
        <f>#REF!</f>
        <v>#REF!</v>
      </c>
      <c r="X33" s="50"/>
      <c r="Y33" s="49" t="e">
        <f>#REF!</f>
        <v>#REF!</v>
      </c>
      <c r="Z33" s="196"/>
    </row>
    <row r="34" spans="1:26" ht="18.75" x14ac:dyDescent="0.3">
      <c r="A34" s="2"/>
      <c r="B34" s="1"/>
      <c r="C34" s="33"/>
      <c r="D34" s="34"/>
      <c r="E34" s="24"/>
      <c r="F34" s="146"/>
      <c r="G34" s="181"/>
      <c r="H34" s="182"/>
      <c r="I34" s="185"/>
      <c r="J34" s="38"/>
      <c r="K34" s="37"/>
      <c r="L34" s="156"/>
      <c r="M34" s="163"/>
      <c r="N34" s="164"/>
      <c r="O34" s="189"/>
      <c r="P34" s="36"/>
      <c r="Q34" s="35"/>
      <c r="R34" s="152"/>
      <c r="S34" s="192"/>
      <c r="T34" s="40"/>
      <c r="U34" s="39"/>
      <c r="V34" s="158"/>
      <c r="W34" s="195"/>
      <c r="X34" s="50"/>
      <c r="Y34" s="49"/>
      <c r="Z34" s="196"/>
    </row>
    <row r="35" spans="1:26" ht="56.25" customHeight="1" x14ac:dyDescent="0.3">
      <c r="A35" s="373" t="s">
        <v>21</v>
      </c>
      <c r="B35" s="373"/>
      <c r="C35" s="22" t="e">
        <f>AVERAGE(C8,C9,C10,C11,C12,C13,C14,C15,C16,C17,C18,C19,C20,C21,C22,C23,C24,C25,C26,C27,C28,C29,C30,C31,C32,C33,C34)</f>
        <v>#REF!</v>
      </c>
      <c r="D35" s="13"/>
      <c r="E35" s="22" t="e">
        <f t="shared" ref="E35:Y35" si="0">AVERAGE(E8,E9,E10,E11,E12,E13,E14,E15,E16,E17,E18,E19,E20,E21,E22,E23,E24,E25,E26,E27,E28,E29,E30,E31,E32,E33,E34)</f>
        <v>#REF!</v>
      </c>
      <c r="F35" s="139"/>
      <c r="G35" s="147" t="e">
        <f t="shared" si="0"/>
        <v>#REF!</v>
      </c>
      <c r="H35" s="139"/>
      <c r="I35" s="147" t="e">
        <f t="shared" si="0"/>
        <v>#REF!</v>
      </c>
      <c r="J35" s="13"/>
      <c r="K35" s="22" t="e">
        <f t="shared" si="0"/>
        <v>#REF!</v>
      </c>
      <c r="L35" s="139"/>
      <c r="M35" s="147" t="e">
        <f t="shared" si="0"/>
        <v>#REF!</v>
      </c>
      <c r="N35" s="139"/>
      <c r="O35" s="147" t="e">
        <f t="shared" si="0"/>
        <v>#REF!</v>
      </c>
      <c r="P35" s="13"/>
      <c r="Q35" s="22" t="e">
        <f t="shared" si="0"/>
        <v>#REF!</v>
      </c>
      <c r="R35" s="139"/>
      <c r="S35" s="147" t="e">
        <f t="shared" si="0"/>
        <v>#REF!</v>
      </c>
      <c r="T35" s="13"/>
      <c r="U35" s="22" t="e">
        <f t="shared" si="0"/>
        <v>#REF!</v>
      </c>
      <c r="V35" s="139"/>
      <c r="W35" s="147" t="e">
        <f t="shared" si="0"/>
        <v>#REF!</v>
      </c>
      <c r="X35" s="13"/>
      <c r="Y35" s="22" t="e">
        <f t="shared" si="0"/>
        <v>#REF!</v>
      </c>
      <c r="Z35" s="139"/>
    </row>
    <row r="36" spans="1:26" ht="86.25" x14ac:dyDescent="0.3">
      <c r="A36" s="373" t="s">
        <v>24</v>
      </c>
      <c r="B36" s="373"/>
      <c r="C36" s="23" t="e">
        <f>IF(C35&gt;=4.45,"высокий",IF(C35&gt;=3.45,"средний",IF(C35&lt;3.45,"низкий")))</f>
        <v>#REF!</v>
      </c>
      <c r="D36" s="14"/>
      <c r="E36" s="23" t="e">
        <f t="shared" ref="E36:Y36" si="1">IF(E35&gt;=4.45,"высокий",IF(E35&gt;=3.45,"средний",IF(E35&lt;3.45,"низкий")))</f>
        <v>#REF!</v>
      </c>
      <c r="F36" s="140"/>
      <c r="G36" s="148" t="e">
        <f t="shared" si="1"/>
        <v>#REF!</v>
      </c>
      <c r="H36" s="140"/>
      <c r="I36" s="148" t="e">
        <f t="shared" si="1"/>
        <v>#REF!</v>
      </c>
      <c r="J36" s="14"/>
      <c r="K36" s="23" t="e">
        <f t="shared" si="1"/>
        <v>#REF!</v>
      </c>
      <c r="L36" s="140"/>
      <c r="M36" s="148" t="e">
        <f t="shared" si="1"/>
        <v>#REF!</v>
      </c>
      <c r="N36" s="140"/>
      <c r="O36" s="148" t="e">
        <f t="shared" si="1"/>
        <v>#REF!</v>
      </c>
      <c r="P36" s="14"/>
      <c r="Q36" s="23" t="e">
        <f t="shared" si="1"/>
        <v>#REF!</v>
      </c>
      <c r="R36" s="140"/>
      <c r="S36" s="148" t="e">
        <f t="shared" si="1"/>
        <v>#REF!</v>
      </c>
      <c r="T36" s="14"/>
      <c r="U36" s="23" t="e">
        <f t="shared" si="1"/>
        <v>#REF!</v>
      </c>
      <c r="V36" s="140"/>
      <c r="W36" s="148" t="e">
        <f t="shared" si="1"/>
        <v>#REF!</v>
      </c>
      <c r="X36" s="14"/>
      <c r="Y36" s="23" t="e">
        <f t="shared" si="1"/>
        <v>#REF!</v>
      </c>
      <c r="Z36" s="140"/>
    </row>
    <row r="39" spans="1:26" ht="15.75" x14ac:dyDescent="0.25">
      <c r="A39" s="352" t="s">
        <v>0</v>
      </c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</row>
    <row r="40" spans="1:26" ht="15.75" x14ac:dyDescent="0.25">
      <c r="A40" s="352" t="s">
        <v>47</v>
      </c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</row>
    <row r="41" spans="1:26" ht="16.5" thickBot="1" x14ac:dyDescent="0.3">
      <c r="A41" s="353" t="s">
        <v>27</v>
      </c>
      <c r="B41" s="354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</row>
    <row r="42" spans="1:26" ht="76.5" customHeight="1" thickBot="1" x14ac:dyDescent="0.3">
      <c r="A42" s="356" t="s">
        <v>2</v>
      </c>
      <c r="B42" s="357" t="s">
        <v>3</v>
      </c>
      <c r="C42" s="474" t="s">
        <v>48</v>
      </c>
      <c r="D42" s="388"/>
      <c r="E42" s="388"/>
      <c r="F42" s="388"/>
      <c r="G42" s="412"/>
      <c r="H42" s="412"/>
      <c r="I42" s="387" t="s">
        <v>49</v>
      </c>
      <c r="J42" s="388"/>
      <c r="K42" s="388"/>
      <c r="L42" s="388"/>
      <c r="M42" s="388"/>
      <c r="N42" s="388"/>
      <c r="O42" s="387" t="s">
        <v>50</v>
      </c>
      <c r="P42" s="388"/>
      <c r="Q42" s="388"/>
      <c r="R42" s="388"/>
      <c r="S42" s="387" t="s">
        <v>51</v>
      </c>
      <c r="T42" s="388"/>
      <c r="U42" s="388"/>
      <c r="V42" s="388"/>
      <c r="W42" s="388"/>
      <c r="X42" s="388"/>
      <c r="Y42" s="388"/>
      <c r="Z42" s="388"/>
    </row>
    <row r="43" spans="1:26" ht="67.5" customHeight="1" thickBot="1" x14ac:dyDescent="0.3">
      <c r="A43" s="403"/>
      <c r="B43" s="405"/>
      <c r="C43" s="456" t="s">
        <v>52</v>
      </c>
      <c r="D43" s="457"/>
      <c r="E43" s="458"/>
      <c r="F43" s="459"/>
      <c r="G43" s="460" t="s">
        <v>53</v>
      </c>
      <c r="H43" s="461"/>
      <c r="I43" s="441" t="s">
        <v>54</v>
      </c>
      <c r="J43" s="442"/>
      <c r="K43" s="412"/>
      <c r="L43" s="413"/>
      <c r="M43" s="444" t="s">
        <v>55</v>
      </c>
      <c r="N43" s="475"/>
      <c r="O43" s="445"/>
      <c r="P43" s="446"/>
      <c r="Q43" s="446"/>
      <c r="R43" s="447"/>
      <c r="S43" s="448" t="s">
        <v>56</v>
      </c>
      <c r="T43" s="449"/>
      <c r="U43" s="449"/>
      <c r="V43" s="450"/>
      <c r="W43" s="462" t="s">
        <v>57</v>
      </c>
      <c r="X43" s="463"/>
      <c r="Y43" s="463"/>
      <c r="Z43" s="464"/>
    </row>
    <row r="44" spans="1:26" ht="243" customHeight="1" x14ac:dyDescent="0.25">
      <c r="A44" s="403"/>
      <c r="B44" s="406"/>
      <c r="C44" s="330" t="s">
        <v>61</v>
      </c>
      <c r="D44" s="443"/>
      <c r="E44" s="330" t="s">
        <v>62</v>
      </c>
      <c r="F44" s="469"/>
      <c r="G44" s="470" t="s">
        <v>63</v>
      </c>
      <c r="H44" s="471"/>
      <c r="I44" s="472" t="s">
        <v>58</v>
      </c>
      <c r="J44" s="440"/>
      <c r="K44" s="439" t="s">
        <v>59</v>
      </c>
      <c r="L44" s="473"/>
      <c r="M44" s="383" t="s">
        <v>60</v>
      </c>
      <c r="N44" s="466"/>
      <c r="O44" s="332" t="s">
        <v>68</v>
      </c>
      <c r="P44" s="333"/>
      <c r="Q44" s="332" t="s">
        <v>69</v>
      </c>
      <c r="R44" s="351"/>
      <c r="S44" s="451" t="s">
        <v>64</v>
      </c>
      <c r="T44" s="452"/>
      <c r="U44" s="453" t="s">
        <v>65</v>
      </c>
      <c r="V44" s="467"/>
      <c r="W44" s="468" t="s">
        <v>67</v>
      </c>
      <c r="X44" s="454"/>
      <c r="Y44" s="455" t="s">
        <v>66</v>
      </c>
      <c r="Z44" s="465"/>
    </row>
    <row r="45" spans="1:26" ht="15.75" x14ac:dyDescent="0.25">
      <c r="A45" s="404"/>
      <c r="B45" s="407"/>
      <c r="C45" s="24"/>
      <c r="D45" s="6" t="s">
        <v>4</v>
      </c>
      <c r="E45" s="24"/>
      <c r="F45" s="178" t="s">
        <v>4</v>
      </c>
      <c r="G45" s="179"/>
      <c r="H45" s="180" t="s">
        <v>4</v>
      </c>
      <c r="I45" s="183"/>
      <c r="J45" s="8" t="s">
        <v>4</v>
      </c>
      <c r="K45" s="26"/>
      <c r="L45" s="184" t="s">
        <v>4</v>
      </c>
      <c r="M45" s="161"/>
      <c r="N45" s="186" t="s">
        <v>4</v>
      </c>
      <c r="O45" s="187"/>
      <c r="P45" s="7" t="s">
        <v>4</v>
      </c>
      <c r="Q45" s="25"/>
      <c r="R45" s="188" t="s">
        <v>4</v>
      </c>
      <c r="S45" s="190"/>
      <c r="T45" s="46" t="s">
        <v>4</v>
      </c>
      <c r="U45" s="27"/>
      <c r="V45" s="191" t="s">
        <v>4</v>
      </c>
      <c r="W45" s="193"/>
      <c r="X45" s="48" t="s">
        <v>4</v>
      </c>
      <c r="Y45" s="47"/>
      <c r="Z45" s="194" t="s">
        <v>4</v>
      </c>
    </row>
    <row r="46" spans="1:26" ht="18.75" x14ac:dyDescent="0.3">
      <c r="A46" s="2">
        <v>1</v>
      </c>
      <c r="B46" s="1"/>
      <c r="C46" s="33"/>
      <c r="D46" s="34" t="e">
        <f>#REF!</f>
        <v>#REF!</v>
      </c>
      <c r="E46" s="24"/>
      <c r="F46" s="146" t="e">
        <f>#REF!</f>
        <v>#REF!</v>
      </c>
      <c r="G46" s="181"/>
      <c r="H46" s="182" t="e">
        <f>#REF!</f>
        <v>#REF!</v>
      </c>
      <c r="I46" s="185"/>
      <c r="J46" s="38" t="e">
        <f>#REF!</f>
        <v>#REF!</v>
      </c>
      <c r="K46" s="37"/>
      <c r="L46" s="156" t="e">
        <f>#REF!</f>
        <v>#REF!</v>
      </c>
      <c r="M46" s="163"/>
      <c r="N46" s="164" t="e">
        <f>#REF!</f>
        <v>#REF!</v>
      </c>
      <c r="O46" s="189"/>
      <c r="P46" s="36" t="e">
        <f>#REF!</f>
        <v>#REF!</v>
      </c>
      <c r="Q46" s="35"/>
      <c r="R46" s="152" t="e">
        <f>#REF!</f>
        <v>#REF!</v>
      </c>
      <c r="S46" s="192"/>
      <c r="T46" s="40" t="e">
        <f>#REF!</f>
        <v>#REF!</v>
      </c>
      <c r="U46" s="39"/>
      <c r="V46" s="158" t="e">
        <f>#REF!</f>
        <v>#REF!</v>
      </c>
      <c r="W46" s="195"/>
      <c r="X46" s="50" t="e">
        <f>#REF!</f>
        <v>#REF!</v>
      </c>
      <c r="Y46" s="49"/>
      <c r="Z46" s="196" t="e">
        <f>#REF!</f>
        <v>#REF!</v>
      </c>
    </row>
    <row r="47" spans="1:26" ht="18.75" x14ac:dyDescent="0.3">
      <c r="A47" s="2">
        <v>2</v>
      </c>
      <c r="B47" s="1"/>
      <c r="C47" s="33"/>
      <c r="D47" s="34" t="e">
        <f>#REF!</f>
        <v>#REF!</v>
      </c>
      <c r="E47" s="24"/>
      <c r="F47" s="146" t="e">
        <f>#REF!</f>
        <v>#REF!</v>
      </c>
      <c r="G47" s="181"/>
      <c r="H47" s="182" t="e">
        <f>#REF!</f>
        <v>#REF!</v>
      </c>
      <c r="I47" s="185"/>
      <c r="J47" s="38" t="e">
        <f>#REF!</f>
        <v>#REF!</v>
      </c>
      <c r="K47" s="37"/>
      <c r="L47" s="156" t="e">
        <f>#REF!</f>
        <v>#REF!</v>
      </c>
      <c r="M47" s="163"/>
      <c r="N47" s="164" t="e">
        <f>#REF!</f>
        <v>#REF!</v>
      </c>
      <c r="O47" s="189"/>
      <c r="P47" s="36" t="e">
        <f>#REF!</f>
        <v>#REF!</v>
      </c>
      <c r="Q47" s="35"/>
      <c r="R47" s="152" t="e">
        <f>#REF!</f>
        <v>#REF!</v>
      </c>
      <c r="S47" s="192"/>
      <c r="T47" s="40" t="e">
        <f>#REF!</f>
        <v>#REF!</v>
      </c>
      <c r="U47" s="39"/>
      <c r="V47" s="158" t="e">
        <f>#REF!</f>
        <v>#REF!</v>
      </c>
      <c r="W47" s="195"/>
      <c r="X47" s="50" t="e">
        <f>#REF!</f>
        <v>#REF!</v>
      </c>
      <c r="Y47" s="49"/>
      <c r="Z47" s="196" t="e">
        <f>#REF!</f>
        <v>#REF!</v>
      </c>
    </row>
    <row r="48" spans="1:26" ht="18.75" x14ac:dyDescent="0.3">
      <c r="A48" s="2">
        <v>3</v>
      </c>
      <c r="B48" s="1"/>
      <c r="C48" s="33"/>
      <c r="D48" s="34" t="e">
        <f>#REF!</f>
        <v>#REF!</v>
      </c>
      <c r="E48" s="24"/>
      <c r="F48" s="146" t="e">
        <f>#REF!</f>
        <v>#REF!</v>
      </c>
      <c r="G48" s="181"/>
      <c r="H48" s="182" t="e">
        <f>#REF!</f>
        <v>#REF!</v>
      </c>
      <c r="I48" s="185"/>
      <c r="J48" s="38" t="e">
        <f>#REF!</f>
        <v>#REF!</v>
      </c>
      <c r="K48" s="37"/>
      <c r="L48" s="156" t="e">
        <f>#REF!</f>
        <v>#REF!</v>
      </c>
      <c r="M48" s="163"/>
      <c r="N48" s="164" t="e">
        <f>#REF!</f>
        <v>#REF!</v>
      </c>
      <c r="O48" s="189"/>
      <c r="P48" s="36" t="e">
        <f>#REF!</f>
        <v>#REF!</v>
      </c>
      <c r="Q48" s="35"/>
      <c r="R48" s="152" t="e">
        <f>#REF!</f>
        <v>#REF!</v>
      </c>
      <c r="S48" s="192"/>
      <c r="T48" s="40" t="e">
        <f>#REF!</f>
        <v>#REF!</v>
      </c>
      <c r="U48" s="39"/>
      <c r="V48" s="158" t="e">
        <f>#REF!</f>
        <v>#REF!</v>
      </c>
      <c r="W48" s="195"/>
      <c r="X48" s="50" t="e">
        <f>#REF!</f>
        <v>#REF!</v>
      </c>
      <c r="Y48" s="49"/>
      <c r="Z48" s="196" t="e">
        <f>#REF!</f>
        <v>#REF!</v>
      </c>
    </row>
    <row r="49" spans="1:26" ht="18.75" x14ac:dyDescent="0.3">
      <c r="A49" s="2">
        <v>4</v>
      </c>
      <c r="B49" s="1"/>
      <c r="C49" s="33"/>
      <c r="D49" s="34" t="e">
        <f>#REF!</f>
        <v>#REF!</v>
      </c>
      <c r="E49" s="24"/>
      <c r="F49" s="146" t="e">
        <f>#REF!</f>
        <v>#REF!</v>
      </c>
      <c r="G49" s="181"/>
      <c r="H49" s="182" t="e">
        <f>#REF!</f>
        <v>#REF!</v>
      </c>
      <c r="I49" s="185"/>
      <c r="J49" s="38" t="e">
        <f>#REF!</f>
        <v>#REF!</v>
      </c>
      <c r="K49" s="37"/>
      <c r="L49" s="156" t="e">
        <f>#REF!</f>
        <v>#REF!</v>
      </c>
      <c r="M49" s="163"/>
      <c r="N49" s="164" t="e">
        <f>#REF!</f>
        <v>#REF!</v>
      </c>
      <c r="O49" s="189"/>
      <c r="P49" s="36" t="e">
        <f>#REF!</f>
        <v>#REF!</v>
      </c>
      <c r="Q49" s="35"/>
      <c r="R49" s="152" t="e">
        <f>#REF!</f>
        <v>#REF!</v>
      </c>
      <c r="S49" s="192"/>
      <c r="T49" s="40" t="e">
        <f>#REF!</f>
        <v>#REF!</v>
      </c>
      <c r="U49" s="39"/>
      <c r="V49" s="158" t="e">
        <f>#REF!</f>
        <v>#REF!</v>
      </c>
      <c r="W49" s="195"/>
      <c r="X49" s="50" t="e">
        <f>#REF!</f>
        <v>#REF!</v>
      </c>
      <c r="Y49" s="49"/>
      <c r="Z49" s="196" t="e">
        <f>#REF!</f>
        <v>#REF!</v>
      </c>
    </row>
    <row r="50" spans="1:26" ht="18.75" x14ac:dyDescent="0.3">
      <c r="A50" s="2">
        <v>5</v>
      </c>
      <c r="B50" s="1"/>
      <c r="C50" s="33"/>
      <c r="D50" s="34" t="e">
        <f>#REF!</f>
        <v>#REF!</v>
      </c>
      <c r="E50" s="24"/>
      <c r="F50" s="146" t="e">
        <f>#REF!</f>
        <v>#REF!</v>
      </c>
      <c r="G50" s="181"/>
      <c r="H50" s="182" t="e">
        <f>#REF!</f>
        <v>#REF!</v>
      </c>
      <c r="I50" s="185"/>
      <c r="J50" s="38" t="e">
        <f>#REF!</f>
        <v>#REF!</v>
      </c>
      <c r="K50" s="37"/>
      <c r="L50" s="156" t="e">
        <f>#REF!</f>
        <v>#REF!</v>
      </c>
      <c r="M50" s="163"/>
      <c r="N50" s="164" t="e">
        <f>#REF!</f>
        <v>#REF!</v>
      </c>
      <c r="O50" s="189"/>
      <c r="P50" s="36" t="e">
        <f>#REF!</f>
        <v>#REF!</v>
      </c>
      <c r="Q50" s="35"/>
      <c r="R50" s="152" t="e">
        <f>#REF!</f>
        <v>#REF!</v>
      </c>
      <c r="S50" s="192"/>
      <c r="T50" s="40" t="e">
        <f>#REF!</f>
        <v>#REF!</v>
      </c>
      <c r="U50" s="39"/>
      <c r="V50" s="158" t="e">
        <f>#REF!</f>
        <v>#REF!</v>
      </c>
      <c r="W50" s="195"/>
      <c r="X50" s="50" t="e">
        <f>#REF!</f>
        <v>#REF!</v>
      </c>
      <c r="Y50" s="49"/>
      <c r="Z50" s="196" t="e">
        <f>#REF!</f>
        <v>#REF!</v>
      </c>
    </row>
    <row r="51" spans="1:26" ht="18.75" x14ac:dyDescent="0.3">
      <c r="A51" s="2">
        <v>6</v>
      </c>
      <c r="B51" s="1"/>
      <c r="C51" s="33"/>
      <c r="D51" s="34" t="e">
        <f>#REF!</f>
        <v>#REF!</v>
      </c>
      <c r="E51" s="24"/>
      <c r="F51" s="146" t="e">
        <f>#REF!</f>
        <v>#REF!</v>
      </c>
      <c r="G51" s="181"/>
      <c r="H51" s="182" t="e">
        <f>#REF!</f>
        <v>#REF!</v>
      </c>
      <c r="I51" s="185"/>
      <c r="J51" s="38" t="e">
        <f>#REF!</f>
        <v>#REF!</v>
      </c>
      <c r="K51" s="37"/>
      <c r="L51" s="156" t="e">
        <f>#REF!</f>
        <v>#REF!</v>
      </c>
      <c r="M51" s="163"/>
      <c r="N51" s="164" t="e">
        <f>#REF!</f>
        <v>#REF!</v>
      </c>
      <c r="O51" s="189"/>
      <c r="P51" s="36" t="e">
        <f>#REF!</f>
        <v>#REF!</v>
      </c>
      <c r="Q51" s="35"/>
      <c r="R51" s="152" t="e">
        <f>#REF!</f>
        <v>#REF!</v>
      </c>
      <c r="S51" s="192"/>
      <c r="T51" s="40" t="e">
        <f>#REF!</f>
        <v>#REF!</v>
      </c>
      <c r="U51" s="39"/>
      <c r="V51" s="158" t="e">
        <f>#REF!</f>
        <v>#REF!</v>
      </c>
      <c r="W51" s="195"/>
      <c r="X51" s="50" t="e">
        <f>#REF!</f>
        <v>#REF!</v>
      </c>
      <c r="Y51" s="49"/>
      <c r="Z51" s="196" t="e">
        <f>#REF!</f>
        <v>#REF!</v>
      </c>
    </row>
    <row r="52" spans="1:26" ht="18.75" x14ac:dyDescent="0.3">
      <c r="A52" s="2">
        <v>7</v>
      </c>
      <c r="B52" s="1"/>
      <c r="C52" s="33"/>
      <c r="D52" s="34" t="e">
        <f>#REF!</f>
        <v>#REF!</v>
      </c>
      <c r="E52" s="24"/>
      <c r="F52" s="146" t="e">
        <f>#REF!</f>
        <v>#REF!</v>
      </c>
      <c r="G52" s="181"/>
      <c r="H52" s="182" t="e">
        <f>#REF!</f>
        <v>#REF!</v>
      </c>
      <c r="I52" s="185"/>
      <c r="J52" s="38" t="e">
        <f>#REF!</f>
        <v>#REF!</v>
      </c>
      <c r="K52" s="37"/>
      <c r="L52" s="156" t="e">
        <f>#REF!</f>
        <v>#REF!</v>
      </c>
      <c r="M52" s="163"/>
      <c r="N52" s="164" t="e">
        <f>#REF!</f>
        <v>#REF!</v>
      </c>
      <c r="O52" s="189"/>
      <c r="P52" s="36" t="e">
        <f>#REF!</f>
        <v>#REF!</v>
      </c>
      <c r="Q52" s="35"/>
      <c r="R52" s="152" t="e">
        <f>#REF!</f>
        <v>#REF!</v>
      </c>
      <c r="S52" s="192"/>
      <c r="T52" s="40" t="e">
        <f>#REF!</f>
        <v>#REF!</v>
      </c>
      <c r="U52" s="39"/>
      <c r="V52" s="158" t="e">
        <f>#REF!</f>
        <v>#REF!</v>
      </c>
      <c r="W52" s="195"/>
      <c r="X52" s="50" t="e">
        <f>#REF!</f>
        <v>#REF!</v>
      </c>
      <c r="Y52" s="49"/>
      <c r="Z52" s="196" t="e">
        <f>#REF!</f>
        <v>#REF!</v>
      </c>
    </row>
    <row r="53" spans="1:26" ht="18.75" x14ac:dyDescent="0.3">
      <c r="A53" s="2">
        <v>8</v>
      </c>
      <c r="B53" s="1"/>
      <c r="C53" s="33"/>
      <c r="D53" s="34" t="e">
        <f>#REF!</f>
        <v>#REF!</v>
      </c>
      <c r="E53" s="24"/>
      <c r="F53" s="146" t="e">
        <f>#REF!</f>
        <v>#REF!</v>
      </c>
      <c r="G53" s="181"/>
      <c r="H53" s="182" t="e">
        <f>#REF!</f>
        <v>#REF!</v>
      </c>
      <c r="I53" s="185"/>
      <c r="J53" s="38" t="e">
        <f>#REF!</f>
        <v>#REF!</v>
      </c>
      <c r="K53" s="37"/>
      <c r="L53" s="156" t="e">
        <f>#REF!</f>
        <v>#REF!</v>
      </c>
      <c r="M53" s="163"/>
      <c r="N53" s="164" t="e">
        <f>#REF!</f>
        <v>#REF!</v>
      </c>
      <c r="O53" s="189"/>
      <c r="P53" s="36" t="e">
        <f>#REF!</f>
        <v>#REF!</v>
      </c>
      <c r="Q53" s="35"/>
      <c r="R53" s="152" t="e">
        <f>#REF!</f>
        <v>#REF!</v>
      </c>
      <c r="S53" s="192"/>
      <c r="T53" s="40" t="e">
        <f>#REF!</f>
        <v>#REF!</v>
      </c>
      <c r="U53" s="39"/>
      <c r="V53" s="158" t="e">
        <f>#REF!</f>
        <v>#REF!</v>
      </c>
      <c r="W53" s="195"/>
      <c r="X53" s="50" t="e">
        <f>#REF!</f>
        <v>#REF!</v>
      </c>
      <c r="Y53" s="49"/>
      <c r="Z53" s="196" t="e">
        <f>#REF!</f>
        <v>#REF!</v>
      </c>
    </row>
    <row r="54" spans="1:26" ht="18.75" x14ac:dyDescent="0.3">
      <c r="A54" s="2">
        <v>9</v>
      </c>
      <c r="B54" s="1"/>
      <c r="C54" s="33"/>
      <c r="D54" s="34" t="e">
        <f>#REF!</f>
        <v>#REF!</v>
      </c>
      <c r="E54" s="24"/>
      <c r="F54" s="146" t="e">
        <f>#REF!</f>
        <v>#REF!</v>
      </c>
      <c r="G54" s="181"/>
      <c r="H54" s="182" t="e">
        <f>#REF!</f>
        <v>#REF!</v>
      </c>
      <c r="I54" s="185"/>
      <c r="J54" s="38" t="e">
        <f>#REF!</f>
        <v>#REF!</v>
      </c>
      <c r="K54" s="37"/>
      <c r="L54" s="156" t="e">
        <f>#REF!</f>
        <v>#REF!</v>
      </c>
      <c r="M54" s="163"/>
      <c r="N54" s="164" t="e">
        <f>#REF!</f>
        <v>#REF!</v>
      </c>
      <c r="O54" s="189"/>
      <c r="P54" s="36" t="e">
        <f>#REF!</f>
        <v>#REF!</v>
      </c>
      <c r="Q54" s="35"/>
      <c r="R54" s="152" t="e">
        <f>#REF!</f>
        <v>#REF!</v>
      </c>
      <c r="S54" s="192"/>
      <c r="T54" s="40" t="e">
        <f>#REF!</f>
        <v>#REF!</v>
      </c>
      <c r="U54" s="39"/>
      <c r="V54" s="158" t="e">
        <f>#REF!</f>
        <v>#REF!</v>
      </c>
      <c r="W54" s="195"/>
      <c r="X54" s="50" t="e">
        <f>#REF!</f>
        <v>#REF!</v>
      </c>
      <c r="Y54" s="49"/>
      <c r="Z54" s="196" t="e">
        <f>#REF!</f>
        <v>#REF!</v>
      </c>
    </row>
    <row r="55" spans="1:26" ht="18.75" x14ac:dyDescent="0.3">
      <c r="A55" s="2">
        <v>10</v>
      </c>
      <c r="B55" s="1"/>
      <c r="C55" s="33"/>
      <c r="D55" s="34" t="e">
        <f>#REF!</f>
        <v>#REF!</v>
      </c>
      <c r="E55" s="24"/>
      <c r="F55" s="146" t="e">
        <f>#REF!</f>
        <v>#REF!</v>
      </c>
      <c r="G55" s="181"/>
      <c r="H55" s="182" t="e">
        <f>#REF!</f>
        <v>#REF!</v>
      </c>
      <c r="I55" s="185"/>
      <c r="J55" s="38" t="e">
        <f>#REF!</f>
        <v>#REF!</v>
      </c>
      <c r="K55" s="37"/>
      <c r="L55" s="156" t="e">
        <f>#REF!</f>
        <v>#REF!</v>
      </c>
      <c r="M55" s="163"/>
      <c r="N55" s="164" t="e">
        <f>#REF!</f>
        <v>#REF!</v>
      </c>
      <c r="O55" s="189"/>
      <c r="P55" s="36" t="e">
        <f>#REF!</f>
        <v>#REF!</v>
      </c>
      <c r="Q55" s="35"/>
      <c r="R55" s="152" t="e">
        <f>#REF!</f>
        <v>#REF!</v>
      </c>
      <c r="S55" s="192"/>
      <c r="T55" s="40" t="e">
        <f>#REF!</f>
        <v>#REF!</v>
      </c>
      <c r="U55" s="39"/>
      <c r="V55" s="158" t="e">
        <f>#REF!</f>
        <v>#REF!</v>
      </c>
      <c r="W55" s="195"/>
      <c r="X55" s="50" t="e">
        <f>#REF!</f>
        <v>#REF!</v>
      </c>
      <c r="Y55" s="49"/>
      <c r="Z55" s="196" t="e">
        <f>#REF!</f>
        <v>#REF!</v>
      </c>
    </row>
    <row r="56" spans="1:26" ht="18.75" x14ac:dyDescent="0.3">
      <c r="A56" s="2">
        <v>11</v>
      </c>
      <c r="B56" s="1"/>
      <c r="C56" s="33"/>
      <c r="D56" s="34" t="e">
        <f>#REF!</f>
        <v>#REF!</v>
      </c>
      <c r="E56" s="24"/>
      <c r="F56" s="146" t="e">
        <f>#REF!</f>
        <v>#REF!</v>
      </c>
      <c r="G56" s="181"/>
      <c r="H56" s="182" t="e">
        <f>#REF!</f>
        <v>#REF!</v>
      </c>
      <c r="I56" s="185"/>
      <c r="J56" s="38" t="e">
        <f>#REF!</f>
        <v>#REF!</v>
      </c>
      <c r="K56" s="37"/>
      <c r="L56" s="156" t="e">
        <f>#REF!</f>
        <v>#REF!</v>
      </c>
      <c r="M56" s="163"/>
      <c r="N56" s="164" t="e">
        <f>#REF!</f>
        <v>#REF!</v>
      </c>
      <c r="O56" s="189"/>
      <c r="P56" s="36" t="e">
        <f>#REF!</f>
        <v>#REF!</v>
      </c>
      <c r="Q56" s="35"/>
      <c r="R56" s="152" t="e">
        <f>#REF!</f>
        <v>#REF!</v>
      </c>
      <c r="S56" s="192"/>
      <c r="T56" s="40" t="e">
        <f>#REF!</f>
        <v>#REF!</v>
      </c>
      <c r="U56" s="39"/>
      <c r="V56" s="158" t="e">
        <f>#REF!</f>
        <v>#REF!</v>
      </c>
      <c r="W56" s="195"/>
      <c r="X56" s="50" t="e">
        <f>#REF!</f>
        <v>#REF!</v>
      </c>
      <c r="Y56" s="49"/>
      <c r="Z56" s="196" t="e">
        <f>#REF!</f>
        <v>#REF!</v>
      </c>
    </row>
    <row r="57" spans="1:26" ht="18.75" x14ac:dyDescent="0.3">
      <c r="A57" s="2">
        <v>12</v>
      </c>
      <c r="B57" s="1"/>
      <c r="C57" s="33"/>
      <c r="D57" s="34" t="e">
        <f>#REF!</f>
        <v>#REF!</v>
      </c>
      <c r="E57" s="24"/>
      <c r="F57" s="146" t="e">
        <f>#REF!</f>
        <v>#REF!</v>
      </c>
      <c r="G57" s="181"/>
      <c r="H57" s="182" t="e">
        <f>#REF!</f>
        <v>#REF!</v>
      </c>
      <c r="I57" s="185"/>
      <c r="J57" s="38" t="e">
        <f>#REF!</f>
        <v>#REF!</v>
      </c>
      <c r="K57" s="37"/>
      <c r="L57" s="156" t="e">
        <f>#REF!</f>
        <v>#REF!</v>
      </c>
      <c r="M57" s="163"/>
      <c r="N57" s="164" t="e">
        <f>#REF!</f>
        <v>#REF!</v>
      </c>
      <c r="O57" s="189"/>
      <c r="P57" s="36" t="e">
        <f>#REF!</f>
        <v>#REF!</v>
      </c>
      <c r="Q57" s="35"/>
      <c r="R57" s="152" t="e">
        <f>#REF!</f>
        <v>#REF!</v>
      </c>
      <c r="S57" s="192"/>
      <c r="T57" s="40" t="e">
        <f>#REF!</f>
        <v>#REF!</v>
      </c>
      <c r="U57" s="39"/>
      <c r="V57" s="158" t="e">
        <f>#REF!</f>
        <v>#REF!</v>
      </c>
      <c r="W57" s="195"/>
      <c r="X57" s="50" t="e">
        <f>#REF!</f>
        <v>#REF!</v>
      </c>
      <c r="Y57" s="49"/>
      <c r="Z57" s="196" t="e">
        <f>#REF!</f>
        <v>#REF!</v>
      </c>
    </row>
    <row r="58" spans="1:26" ht="18.75" x14ac:dyDescent="0.3">
      <c r="A58" s="2">
        <v>13</v>
      </c>
      <c r="B58" s="1"/>
      <c r="C58" s="33"/>
      <c r="D58" s="34" t="e">
        <f>#REF!</f>
        <v>#REF!</v>
      </c>
      <c r="E58" s="24"/>
      <c r="F58" s="146" t="e">
        <f>#REF!</f>
        <v>#REF!</v>
      </c>
      <c r="G58" s="181"/>
      <c r="H58" s="182" t="e">
        <f>#REF!</f>
        <v>#REF!</v>
      </c>
      <c r="I58" s="185"/>
      <c r="J58" s="38" t="e">
        <f>#REF!</f>
        <v>#REF!</v>
      </c>
      <c r="K58" s="37"/>
      <c r="L58" s="156" t="e">
        <f>#REF!</f>
        <v>#REF!</v>
      </c>
      <c r="M58" s="163"/>
      <c r="N58" s="164" t="e">
        <f>#REF!</f>
        <v>#REF!</v>
      </c>
      <c r="O58" s="189"/>
      <c r="P58" s="36" t="e">
        <f>#REF!</f>
        <v>#REF!</v>
      </c>
      <c r="Q58" s="35"/>
      <c r="R58" s="152" t="e">
        <f>#REF!</f>
        <v>#REF!</v>
      </c>
      <c r="S58" s="192"/>
      <c r="T58" s="40" t="e">
        <f>#REF!</f>
        <v>#REF!</v>
      </c>
      <c r="U58" s="39"/>
      <c r="V58" s="158" t="e">
        <f>#REF!</f>
        <v>#REF!</v>
      </c>
      <c r="W58" s="195"/>
      <c r="X58" s="50" t="e">
        <f>#REF!</f>
        <v>#REF!</v>
      </c>
      <c r="Y58" s="49"/>
      <c r="Z58" s="196" t="e">
        <f>#REF!</f>
        <v>#REF!</v>
      </c>
    </row>
    <row r="59" spans="1:26" ht="18.75" x14ac:dyDescent="0.3">
      <c r="A59" s="2">
        <v>14</v>
      </c>
      <c r="B59" s="1"/>
      <c r="C59" s="33"/>
      <c r="D59" s="34" t="e">
        <f>#REF!</f>
        <v>#REF!</v>
      </c>
      <c r="E59" s="24"/>
      <c r="F59" s="146" t="e">
        <f>#REF!</f>
        <v>#REF!</v>
      </c>
      <c r="G59" s="181"/>
      <c r="H59" s="182" t="e">
        <f>#REF!</f>
        <v>#REF!</v>
      </c>
      <c r="I59" s="185"/>
      <c r="J59" s="38" t="e">
        <f>#REF!</f>
        <v>#REF!</v>
      </c>
      <c r="K59" s="37"/>
      <c r="L59" s="156" t="e">
        <f>#REF!</f>
        <v>#REF!</v>
      </c>
      <c r="M59" s="163"/>
      <c r="N59" s="164" t="e">
        <f>#REF!</f>
        <v>#REF!</v>
      </c>
      <c r="O59" s="189"/>
      <c r="P59" s="36" t="e">
        <f>#REF!</f>
        <v>#REF!</v>
      </c>
      <c r="Q59" s="35"/>
      <c r="R59" s="152" t="e">
        <f>#REF!</f>
        <v>#REF!</v>
      </c>
      <c r="S59" s="192"/>
      <c r="T59" s="40" t="e">
        <f>#REF!</f>
        <v>#REF!</v>
      </c>
      <c r="U59" s="39"/>
      <c r="V59" s="158" t="e">
        <f>#REF!</f>
        <v>#REF!</v>
      </c>
      <c r="W59" s="195"/>
      <c r="X59" s="50" t="e">
        <f>#REF!</f>
        <v>#REF!</v>
      </c>
      <c r="Y59" s="49"/>
      <c r="Z59" s="196" t="e">
        <f>#REF!</f>
        <v>#REF!</v>
      </c>
    </row>
    <row r="60" spans="1:26" ht="18.75" x14ac:dyDescent="0.3">
      <c r="A60" s="2">
        <v>15</v>
      </c>
      <c r="B60" s="1"/>
      <c r="C60" s="33"/>
      <c r="D60" s="34" t="e">
        <f>#REF!</f>
        <v>#REF!</v>
      </c>
      <c r="E60" s="24"/>
      <c r="F60" s="146" t="e">
        <f>#REF!</f>
        <v>#REF!</v>
      </c>
      <c r="G60" s="181"/>
      <c r="H60" s="182" t="e">
        <f>#REF!</f>
        <v>#REF!</v>
      </c>
      <c r="I60" s="185"/>
      <c r="J60" s="38" t="e">
        <f>#REF!</f>
        <v>#REF!</v>
      </c>
      <c r="K60" s="37"/>
      <c r="L60" s="156" t="e">
        <f>#REF!</f>
        <v>#REF!</v>
      </c>
      <c r="M60" s="163"/>
      <c r="N60" s="164" t="e">
        <f>#REF!</f>
        <v>#REF!</v>
      </c>
      <c r="O60" s="189"/>
      <c r="P60" s="36" t="e">
        <f>#REF!</f>
        <v>#REF!</v>
      </c>
      <c r="Q60" s="35"/>
      <c r="R60" s="152" t="e">
        <f>#REF!</f>
        <v>#REF!</v>
      </c>
      <c r="S60" s="192"/>
      <c r="T60" s="40" t="e">
        <f>#REF!</f>
        <v>#REF!</v>
      </c>
      <c r="U60" s="39"/>
      <c r="V60" s="158" t="e">
        <f>#REF!</f>
        <v>#REF!</v>
      </c>
      <c r="W60" s="195"/>
      <c r="X60" s="50" t="e">
        <f>#REF!</f>
        <v>#REF!</v>
      </c>
      <c r="Y60" s="49"/>
      <c r="Z60" s="196" t="e">
        <f>#REF!</f>
        <v>#REF!</v>
      </c>
    </row>
    <row r="61" spans="1:26" ht="18.75" x14ac:dyDescent="0.3">
      <c r="A61" s="2">
        <v>16</v>
      </c>
      <c r="B61" s="1"/>
      <c r="C61" s="33"/>
      <c r="D61" s="34" t="e">
        <f>#REF!</f>
        <v>#REF!</v>
      </c>
      <c r="E61" s="24"/>
      <c r="F61" s="146" t="e">
        <f>#REF!</f>
        <v>#REF!</v>
      </c>
      <c r="G61" s="181"/>
      <c r="H61" s="182" t="e">
        <f>#REF!</f>
        <v>#REF!</v>
      </c>
      <c r="I61" s="185"/>
      <c r="J61" s="38" t="e">
        <f>#REF!</f>
        <v>#REF!</v>
      </c>
      <c r="K61" s="37"/>
      <c r="L61" s="156" t="e">
        <f>#REF!</f>
        <v>#REF!</v>
      </c>
      <c r="M61" s="163"/>
      <c r="N61" s="164" t="e">
        <f>#REF!</f>
        <v>#REF!</v>
      </c>
      <c r="O61" s="189"/>
      <c r="P61" s="36" t="e">
        <f>#REF!</f>
        <v>#REF!</v>
      </c>
      <c r="Q61" s="35"/>
      <c r="R61" s="152" t="e">
        <f>#REF!</f>
        <v>#REF!</v>
      </c>
      <c r="S61" s="192"/>
      <c r="T61" s="40" t="e">
        <f>#REF!</f>
        <v>#REF!</v>
      </c>
      <c r="U61" s="39"/>
      <c r="V61" s="158" t="e">
        <f>#REF!</f>
        <v>#REF!</v>
      </c>
      <c r="W61" s="195"/>
      <c r="X61" s="50" t="e">
        <f>#REF!</f>
        <v>#REF!</v>
      </c>
      <c r="Y61" s="49"/>
      <c r="Z61" s="196" t="e">
        <f>#REF!</f>
        <v>#REF!</v>
      </c>
    </row>
    <row r="62" spans="1:26" ht="18.75" x14ac:dyDescent="0.3">
      <c r="A62" s="2">
        <v>17</v>
      </c>
      <c r="B62" s="1"/>
      <c r="C62" s="33"/>
      <c r="D62" s="34" t="e">
        <f>#REF!</f>
        <v>#REF!</v>
      </c>
      <c r="E62" s="24"/>
      <c r="F62" s="146" t="e">
        <f>#REF!</f>
        <v>#REF!</v>
      </c>
      <c r="G62" s="181"/>
      <c r="H62" s="182" t="e">
        <f>#REF!</f>
        <v>#REF!</v>
      </c>
      <c r="I62" s="185"/>
      <c r="J62" s="38" t="e">
        <f>#REF!</f>
        <v>#REF!</v>
      </c>
      <c r="K62" s="37"/>
      <c r="L62" s="156" t="e">
        <f>#REF!</f>
        <v>#REF!</v>
      </c>
      <c r="M62" s="163"/>
      <c r="N62" s="164" t="e">
        <f>#REF!</f>
        <v>#REF!</v>
      </c>
      <c r="O62" s="189"/>
      <c r="P62" s="36" t="e">
        <f>#REF!</f>
        <v>#REF!</v>
      </c>
      <c r="Q62" s="35"/>
      <c r="R62" s="152" t="e">
        <f>#REF!</f>
        <v>#REF!</v>
      </c>
      <c r="S62" s="192"/>
      <c r="T62" s="40" t="e">
        <f>#REF!</f>
        <v>#REF!</v>
      </c>
      <c r="U62" s="39"/>
      <c r="V62" s="158" t="e">
        <f>#REF!</f>
        <v>#REF!</v>
      </c>
      <c r="W62" s="195"/>
      <c r="X62" s="50" t="e">
        <f>#REF!</f>
        <v>#REF!</v>
      </c>
      <c r="Y62" s="49"/>
      <c r="Z62" s="196" t="e">
        <f>#REF!</f>
        <v>#REF!</v>
      </c>
    </row>
    <row r="63" spans="1:26" ht="18.75" x14ac:dyDescent="0.3">
      <c r="A63" s="2">
        <v>18</v>
      </c>
      <c r="B63" s="1"/>
      <c r="C63" s="33"/>
      <c r="D63" s="34" t="e">
        <f>#REF!</f>
        <v>#REF!</v>
      </c>
      <c r="E63" s="24"/>
      <c r="F63" s="146" t="e">
        <f>#REF!</f>
        <v>#REF!</v>
      </c>
      <c r="G63" s="181"/>
      <c r="H63" s="182" t="e">
        <f>#REF!</f>
        <v>#REF!</v>
      </c>
      <c r="I63" s="185"/>
      <c r="J63" s="38" t="e">
        <f>#REF!</f>
        <v>#REF!</v>
      </c>
      <c r="K63" s="37"/>
      <c r="L63" s="156" t="e">
        <f>#REF!</f>
        <v>#REF!</v>
      </c>
      <c r="M63" s="163"/>
      <c r="N63" s="164" t="e">
        <f>#REF!</f>
        <v>#REF!</v>
      </c>
      <c r="O63" s="189"/>
      <c r="P63" s="36" t="e">
        <f>#REF!</f>
        <v>#REF!</v>
      </c>
      <c r="Q63" s="35"/>
      <c r="R63" s="152" t="e">
        <f>#REF!</f>
        <v>#REF!</v>
      </c>
      <c r="S63" s="192"/>
      <c r="T63" s="40" t="e">
        <f>#REF!</f>
        <v>#REF!</v>
      </c>
      <c r="U63" s="39"/>
      <c r="V63" s="158" t="e">
        <f>#REF!</f>
        <v>#REF!</v>
      </c>
      <c r="W63" s="195"/>
      <c r="X63" s="50" t="e">
        <f>#REF!</f>
        <v>#REF!</v>
      </c>
      <c r="Y63" s="49"/>
      <c r="Z63" s="196" t="e">
        <f>#REF!</f>
        <v>#REF!</v>
      </c>
    </row>
    <row r="64" spans="1:26" ht="18.75" x14ac:dyDescent="0.3">
      <c r="A64" s="2">
        <v>19</v>
      </c>
      <c r="B64" s="1"/>
      <c r="C64" s="33"/>
      <c r="D64" s="34" t="e">
        <f>#REF!</f>
        <v>#REF!</v>
      </c>
      <c r="E64" s="24"/>
      <c r="F64" s="146" t="e">
        <f>#REF!</f>
        <v>#REF!</v>
      </c>
      <c r="G64" s="181"/>
      <c r="H64" s="182" t="e">
        <f>#REF!</f>
        <v>#REF!</v>
      </c>
      <c r="I64" s="185"/>
      <c r="J64" s="38" t="e">
        <f>#REF!</f>
        <v>#REF!</v>
      </c>
      <c r="K64" s="37"/>
      <c r="L64" s="156" t="e">
        <f>#REF!</f>
        <v>#REF!</v>
      </c>
      <c r="M64" s="163"/>
      <c r="N64" s="164" t="e">
        <f>#REF!</f>
        <v>#REF!</v>
      </c>
      <c r="O64" s="189"/>
      <c r="P64" s="36" t="e">
        <f>#REF!</f>
        <v>#REF!</v>
      </c>
      <c r="Q64" s="35"/>
      <c r="R64" s="152" t="e">
        <f>#REF!</f>
        <v>#REF!</v>
      </c>
      <c r="S64" s="192"/>
      <c r="T64" s="40" t="e">
        <f>#REF!</f>
        <v>#REF!</v>
      </c>
      <c r="U64" s="39"/>
      <c r="V64" s="158" t="e">
        <f>#REF!</f>
        <v>#REF!</v>
      </c>
      <c r="W64" s="195"/>
      <c r="X64" s="50" t="e">
        <f>#REF!</f>
        <v>#REF!</v>
      </c>
      <c r="Y64" s="49"/>
      <c r="Z64" s="196" t="e">
        <f>#REF!</f>
        <v>#REF!</v>
      </c>
    </row>
    <row r="65" spans="1:26" ht="18.75" x14ac:dyDescent="0.3">
      <c r="A65" s="2">
        <v>20</v>
      </c>
      <c r="B65" s="1"/>
      <c r="C65" s="33"/>
      <c r="D65" s="34" t="e">
        <f>#REF!</f>
        <v>#REF!</v>
      </c>
      <c r="E65" s="24"/>
      <c r="F65" s="146" t="e">
        <f>#REF!</f>
        <v>#REF!</v>
      </c>
      <c r="G65" s="181"/>
      <c r="H65" s="182" t="e">
        <f>#REF!</f>
        <v>#REF!</v>
      </c>
      <c r="I65" s="185"/>
      <c r="J65" s="38" t="e">
        <f>#REF!</f>
        <v>#REF!</v>
      </c>
      <c r="K65" s="37"/>
      <c r="L65" s="156" t="e">
        <f>#REF!</f>
        <v>#REF!</v>
      </c>
      <c r="M65" s="163"/>
      <c r="N65" s="164" t="e">
        <f>#REF!</f>
        <v>#REF!</v>
      </c>
      <c r="O65" s="189"/>
      <c r="P65" s="36" t="e">
        <f>#REF!</f>
        <v>#REF!</v>
      </c>
      <c r="Q65" s="35"/>
      <c r="R65" s="152" t="e">
        <f>#REF!</f>
        <v>#REF!</v>
      </c>
      <c r="S65" s="192"/>
      <c r="T65" s="40" t="e">
        <f>#REF!</f>
        <v>#REF!</v>
      </c>
      <c r="U65" s="39"/>
      <c r="V65" s="158" t="e">
        <f>#REF!</f>
        <v>#REF!</v>
      </c>
      <c r="W65" s="195"/>
      <c r="X65" s="50" t="e">
        <f>#REF!</f>
        <v>#REF!</v>
      </c>
      <c r="Y65" s="49"/>
      <c r="Z65" s="196" t="e">
        <f>#REF!</f>
        <v>#REF!</v>
      </c>
    </row>
    <row r="66" spans="1:26" ht="18.75" x14ac:dyDescent="0.3">
      <c r="A66" s="2">
        <v>21</v>
      </c>
      <c r="B66" s="1"/>
      <c r="C66" s="33"/>
      <c r="D66" s="34" t="e">
        <f>#REF!</f>
        <v>#REF!</v>
      </c>
      <c r="E66" s="24"/>
      <c r="F66" s="146" t="e">
        <f>#REF!</f>
        <v>#REF!</v>
      </c>
      <c r="G66" s="181"/>
      <c r="H66" s="182" t="e">
        <f>#REF!</f>
        <v>#REF!</v>
      </c>
      <c r="I66" s="185"/>
      <c r="J66" s="38" t="e">
        <f>#REF!</f>
        <v>#REF!</v>
      </c>
      <c r="K66" s="37"/>
      <c r="L66" s="156" t="e">
        <f>#REF!</f>
        <v>#REF!</v>
      </c>
      <c r="M66" s="163"/>
      <c r="N66" s="164" t="e">
        <f>#REF!</f>
        <v>#REF!</v>
      </c>
      <c r="O66" s="189"/>
      <c r="P66" s="36" t="e">
        <f>#REF!</f>
        <v>#REF!</v>
      </c>
      <c r="Q66" s="35"/>
      <c r="R66" s="152" t="e">
        <f>#REF!</f>
        <v>#REF!</v>
      </c>
      <c r="S66" s="192"/>
      <c r="T66" s="40" t="e">
        <f>#REF!</f>
        <v>#REF!</v>
      </c>
      <c r="U66" s="39"/>
      <c r="V66" s="158" t="e">
        <f>#REF!</f>
        <v>#REF!</v>
      </c>
      <c r="W66" s="195"/>
      <c r="X66" s="50" t="e">
        <f>#REF!</f>
        <v>#REF!</v>
      </c>
      <c r="Y66" s="49"/>
      <c r="Z66" s="196" t="e">
        <f>#REF!</f>
        <v>#REF!</v>
      </c>
    </row>
    <row r="67" spans="1:26" ht="18.75" x14ac:dyDescent="0.3">
      <c r="A67" s="2">
        <v>22</v>
      </c>
      <c r="B67" s="1"/>
      <c r="C67" s="33"/>
      <c r="D67" s="34" t="e">
        <f>#REF!</f>
        <v>#REF!</v>
      </c>
      <c r="E67" s="24"/>
      <c r="F67" s="146" t="e">
        <f>#REF!</f>
        <v>#REF!</v>
      </c>
      <c r="G67" s="181"/>
      <c r="H67" s="182" t="e">
        <f>#REF!</f>
        <v>#REF!</v>
      </c>
      <c r="I67" s="185"/>
      <c r="J67" s="38" t="e">
        <f>#REF!</f>
        <v>#REF!</v>
      </c>
      <c r="K67" s="37"/>
      <c r="L67" s="156" t="e">
        <f>#REF!</f>
        <v>#REF!</v>
      </c>
      <c r="M67" s="163"/>
      <c r="N67" s="164" t="e">
        <f>#REF!</f>
        <v>#REF!</v>
      </c>
      <c r="O67" s="189"/>
      <c r="P67" s="36" t="e">
        <f>#REF!</f>
        <v>#REF!</v>
      </c>
      <c r="Q67" s="35"/>
      <c r="R67" s="152" t="e">
        <f>#REF!</f>
        <v>#REF!</v>
      </c>
      <c r="S67" s="192"/>
      <c r="T67" s="40" t="e">
        <f>#REF!</f>
        <v>#REF!</v>
      </c>
      <c r="U67" s="39"/>
      <c r="V67" s="158" t="e">
        <f>#REF!</f>
        <v>#REF!</v>
      </c>
      <c r="W67" s="195"/>
      <c r="X67" s="50" t="e">
        <f>#REF!</f>
        <v>#REF!</v>
      </c>
      <c r="Y67" s="49"/>
      <c r="Z67" s="196" t="e">
        <f>#REF!</f>
        <v>#REF!</v>
      </c>
    </row>
    <row r="68" spans="1:26" ht="18.75" x14ac:dyDescent="0.3">
      <c r="A68" s="2">
        <v>23</v>
      </c>
      <c r="B68" s="1"/>
      <c r="C68" s="33"/>
      <c r="D68" s="34" t="e">
        <f>#REF!</f>
        <v>#REF!</v>
      </c>
      <c r="E68" s="24"/>
      <c r="F68" s="146" t="e">
        <f>#REF!</f>
        <v>#REF!</v>
      </c>
      <c r="G68" s="181"/>
      <c r="H68" s="182" t="e">
        <f>#REF!</f>
        <v>#REF!</v>
      </c>
      <c r="I68" s="185"/>
      <c r="J68" s="38" t="e">
        <f>#REF!</f>
        <v>#REF!</v>
      </c>
      <c r="K68" s="37"/>
      <c r="L68" s="156" t="e">
        <f>#REF!</f>
        <v>#REF!</v>
      </c>
      <c r="M68" s="163"/>
      <c r="N68" s="164" t="e">
        <f>#REF!</f>
        <v>#REF!</v>
      </c>
      <c r="O68" s="189"/>
      <c r="P68" s="36" t="e">
        <f>#REF!</f>
        <v>#REF!</v>
      </c>
      <c r="Q68" s="35"/>
      <c r="R68" s="152" t="e">
        <f>#REF!</f>
        <v>#REF!</v>
      </c>
      <c r="S68" s="192"/>
      <c r="T68" s="40" t="e">
        <f>#REF!</f>
        <v>#REF!</v>
      </c>
      <c r="U68" s="39"/>
      <c r="V68" s="158" t="e">
        <f>#REF!</f>
        <v>#REF!</v>
      </c>
      <c r="W68" s="195"/>
      <c r="X68" s="50" t="e">
        <f>#REF!</f>
        <v>#REF!</v>
      </c>
      <c r="Y68" s="49"/>
      <c r="Z68" s="196" t="e">
        <f>#REF!</f>
        <v>#REF!</v>
      </c>
    </row>
    <row r="69" spans="1:26" ht="18.75" x14ac:dyDescent="0.3">
      <c r="A69" s="2">
        <v>24</v>
      </c>
      <c r="B69" s="1"/>
      <c r="C69" s="33"/>
      <c r="D69" s="34" t="e">
        <f>#REF!</f>
        <v>#REF!</v>
      </c>
      <c r="E69" s="24"/>
      <c r="F69" s="146" t="e">
        <f>#REF!</f>
        <v>#REF!</v>
      </c>
      <c r="G69" s="181"/>
      <c r="H69" s="182" t="e">
        <f>#REF!</f>
        <v>#REF!</v>
      </c>
      <c r="I69" s="185"/>
      <c r="J69" s="38" t="e">
        <f>#REF!</f>
        <v>#REF!</v>
      </c>
      <c r="K69" s="37"/>
      <c r="L69" s="156" t="e">
        <f>#REF!</f>
        <v>#REF!</v>
      </c>
      <c r="M69" s="163"/>
      <c r="N69" s="164" t="e">
        <f>#REF!</f>
        <v>#REF!</v>
      </c>
      <c r="O69" s="189"/>
      <c r="P69" s="36" t="e">
        <f>#REF!</f>
        <v>#REF!</v>
      </c>
      <c r="Q69" s="35"/>
      <c r="R69" s="152" t="e">
        <f>#REF!</f>
        <v>#REF!</v>
      </c>
      <c r="S69" s="192"/>
      <c r="T69" s="40" t="e">
        <f>#REF!</f>
        <v>#REF!</v>
      </c>
      <c r="U69" s="39"/>
      <c r="V69" s="158" t="e">
        <f>#REF!</f>
        <v>#REF!</v>
      </c>
      <c r="W69" s="195"/>
      <c r="X69" s="50" t="e">
        <f>#REF!</f>
        <v>#REF!</v>
      </c>
      <c r="Y69" s="49"/>
      <c r="Z69" s="196" t="e">
        <f>#REF!</f>
        <v>#REF!</v>
      </c>
    </row>
    <row r="70" spans="1:26" ht="18.75" x14ac:dyDescent="0.3">
      <c r="A70" s="2">
        <v>25</v>
      </c>
      <c r="B70" s="1"/>
      <c r="C70" s="33"/>
      <c r="D70" s="34" t="e">
        <f>#REF!</f>
        <v>#REF!</v>
      </c>
      <c r="E70" s="24"/>
      <c r="F70" s="146" t="e">
        <f>#REF!</f>
        <v>#REF!</v>
      </c>
      <c r="G70" s="181"/>
      <c r="H70" s="182" t="e">
        <f>#REF!</f>
        <v>#REF!</v>
      </c>
      <c r="I70" s="185"/>
      <c r="J70" s="38" t="e">
        <f>#REF!</f>
        <v>#REF!</v>
      </c>
      <c r="K70" s="37"/>
      <c r="L70" s="156" t="e">
        <f>#REF!</f>
        <v>#REF!</v>
      </c>
      <c r="M70" s="163"/>
      <c r="N70" s="164" t="e">
        <f>#REF!</f>
        <v>#REF!</v>
      </c>
      <c r="O70" s="189"/>
      <c r="P70" s="36" t="e">
        <f>#REF!</f>
        <v>#REF!</v>
      </c>
      <c r="Q70" s="35"/>
      <c r="R70" s="152" t="e">
        <f>#REF!</f>
        <v>#REF!</v>
      </c>
      <c r="S70" s="192"/>
      <c r="T70" s="40" t="e">
        <f>#REF!</f>
        <v>#REF!</v>
      </c>
      <c r="U70" s="39"/>
      <c r="V70" s="158" t="e">
        <f>#REF!</f>
        <v>#REF!</v>
      </c>
      <c r="W70" s="195"/>
      <c r="X70" s="50" t="e">
        <f>#REF!</f>
        <v>#REF!</v>
      </c>
      <c r="Y70" s="49"/>
      <c r="Z70" s="196" t="e">
        <f>#REF!</f>
        <v>#REF!</v>
      </c>
    </row>
    <row r="71" spans="1:26" ht="18.75" x14ac:dyDescent="0.3">
      <c r="A71" s="2">
        <v>26</v>
      </c>
      <c r="B71" s="1"/>
      <c r="C71" s="33"/>
      <c r="D71" s="34" t="e">
        <f>#REF!</f>
        <v>#REF!</v>
      </c>
      <c r="E71" s="24"/>
      <c r="F71" s="146" t="e">
        <f>#REF!</f>
        <v>#REF!</v>
      </c>
      <c r="G71" s="181"/>
      <c r="H71" s="182" t="e">
        <f>#REF!</f>
        <v>#REF!</v>
      </c>
      <c r="I71" s="185"/>
      <c r="J71" s="38" t="e">
        <f>#REF!</f>
        <v>#REF!</v>
      </c>
      <c r="K71" s="37"/>
      <c r="L71" s="156" t="e">
        <f>#REF!</f>
        <v>#REF!</v>
      </c>
      <c r="M71" s="163"/>
      <c r="N71" s="164" t="e">
        <f>#REF!</f>
        <v>#REF!</v>
      </c>
      <c r="O71" s="189"/>
      <c r="P71" s="36" t="e">
        <f>#REF!</f>
        <v>#REF!</v>
      </c>
      <c r="Q71" s="35"/>
      <c r="R71" s="152" t="e">
        <f>#REF!</f>
        <v>#REF!</v>
      </c>
      <c r="S71" s="192"/>
      <c r="T71" s="40" t="e">
        <f>#REF!</f>
        <v>#REF!</v>
      </c>
      <c r="U71" s="39"/>
      <c r="V71" s="158" t="e">
        <f>#REF!</f>
        <v>#REF!</v>
      </c>
      <c r="W71" s="195"/>
      <c r="X71" s="50" t="e">
        <f>#REF!</f>
        <v>#REF!</v>
      </c>
      <c r="Y71" s="49"/>
      <c r="Z71" s="196" t="e">
        <f>#REF!</f>
        <v>#REF!</v>
      </c>
    </row>
    <row r="72" spans="1:26" ht="18.75" x14ac:dyDescent="0.3">
      <c r="A72" s="2"/>
      <c r="B72" s="1"/>
      <c r="C72" s="33"/>
      <c r="D72" s="34"/>
      <c r="E72" s="24"/>
      <c r="F72" s="146"/>
      <c r="G72" s="181"/>
      <c r="H72" s="182"/>
      <c r="I72" s="185"/>
      <c r="J72" s="38"/>
      <c r="K72" s="37"/>
      <c r="L72" s="156"/>
      <c r="M72" s="163"/>
      <c r="N72" s="164"/>
      <c r="O72" s="189"/>
      <c r="P72" s="36"/>
      <c r="Q72" s="35"/>
      <c r="R72" s="152"/>
      <c r="S72" s="192"/>
      <c r="T72" s="40"/>
      <c r="U72" s="39"/>
      <c r="V72" s="158"/>
      <c r="W72" s="195"/>
      <c r="X72" s="50"/>
      <c r="Y72" s="49"/>
      <c r="Z72" s="196"/>
    </row>
    <row r="73" spans="1:26" ht="18.75" x14ac:dyDescent="0.3">
      <c r="A73" s="373" t="s">
        <v>21</v>
      </c>
      <c r="B73" s="373"/>
      <c r="C73" s="22"/>
      <c r="D73" s="13" t="e">
        <f t="shared" ref="D73:Z73" si="2">AVERAGE(D46,D47,D48,D49,D50,D51,D52,D53,D54,D55,D56,D57,D58,D59,D60,D61,D62,D63,D64,D65,D66,D67,D68,D69,D70,D71,D72)</f>
        <v>#REF!</v>
      </c>
      <c r="E73" s="22"/>
      <c r="F73" s="139" t="e">
        <f t="shared" si="2"/>
        <v>#REF!</v>
      </c>
      <c r="G73" s="147"/>
      <c r="H73" s="139" t="e">
        <f t="shared" si="2"/>
        <v>#REF!</v>
      </c>
      <c r="I73" s="147"/>
      <c r="J73" s="13" t="e">
        <f t="shared" si="2"/>
        <v>#REF!</v>
      </c>
      <c r="K73" s="22"/>
      <c r="L73" s="139" t="e">
        <f t="shared" si="2"/>
        <v>#REF!</v>
      </c>
      <c r="M73" s="147"/>
      <c r="N73" s="139" t="e">
        <f t="shared" si="2"/>
        <v>#REF!</v>
      </c>
      <c r="O73" s="147"/>
      <c r="P73" s="13" t="e">
        <f t="shared" si="2"/>
        <v>#REF!</v>
      </c>
      <c r="Q73" s="22"/>
      <c r="R73" s="139" t="e">
        <f t="shared" si="2"/>
        <v>#REF!</v>
      </c>
      <c r="S73" s="147"/>
      <c r="T73" s="13" t="e">
        <f t="shared" si="2"/>
        <v>#REF!</v>
      </c>
      <c r="U73" s="22"/>
      <c r="V73" s="139" t="e">
        <f t="shared" si="2"/>
        <v>#REF!</v>
      </c>
      <c r="W73" s="147"/>
      <c r="X73" s="13" t="e">
        <f t="shared" si="2"/>
        <v>#REF!</v>
      </c>
      <c r="Y73" s="22"/>
      <c r="Z73" s="139" t="e">
        <f t="shared" si="2"/>
        <v>#REF!</v>
      </c>
    </row>
    <row r="74" spans="1:26" ht="86.25" x14ac:dyDescent="0.3">
      <c r="A74" s="373" t="s">
        <v>24</v>
      </c>
      <c r="B74" s="373"/>
      <c r="C74" s="23"/>
      <c r="D74" s="14" t="e">
        <f t="shared" ref="D74:Z74" si="3">IF(D73&gt;=4.45,"высокий",IF(D73&gt;=3.45,"средний",IF(D73&lt;3.45,"низкий")))</f>
        <v>#REF!</v>
      </c>
      <c r="E74" s="23"/>
      <c r="F74" s="140" t="e">
        <f t="shared" si="3"/>
        <v>#REF!</v>
      </c>
      <c r="G74" s="148"/>
      <c r="H74" s="140" t="e">
        <f t="shared" si="3"/>
        <v>#REF!</v>
      </c>
      <c r="I74" s="148"/>
      <c r="J74" s="14" t="e">
        <f t="shared" si="3"/>
        <v>#REF!</v>
      </c>
      <c r="K74" s="23"/>
      <c r="L74" s="140" t="e">
        <f t="shared" si="3"/>
        <v>#REF!</v>
      </c>
      <c r="M74" s="148"/>
      <c r="N74" s="140" t="e">
        <f t="shared" si="3"/>
        <v>#REF!</v>
      </c>
      <c r="O74" s="148"/>
      <c r="P74" s="14" t="e">
        <f t="shared" si="3"/>
        <v>#REF!</v>
      </c>
      <c r="Q74" s="23"/>
      <c r="R74" s="140" t="e">
        <f t="shared" si="3"/>
        <v>#REF!</v>
      </c>
      <c r="S74" s="148"/>
      <c r="T74" s="14" t="e">
        <f t="shared" si="3"/>
        <v>#REF!</v>
      </c>
      <c r="U74" s="23"/>
      <c r="V74" s="140" t="e">
        <f t="shared" si="3"/>
        <v>#REF!</v>
      </c>
      <c r="W74" s="148"/>
      <c r="X74" s="14" t="e">
        <f t="shared" si="3"/>
        <v>#REF!</v>
      </c>
      <c r="Y74" s="23"/>
      <c r="Z74" s="140" t="e">
        <f t="shared" si="3"/>
        <v>#REF!</v>
      </c>
    </row>
  </sheetData>
  <mergeCells count="60">
    <mergeCell ref="S5:V5"/>
    <mergeCell ref="A1:Z1"/>
    <mergeCell ref="A2:Z2"/>
    <mergeCell ref="A3:Z3"/>
    <mergeCell ref="A4:A7"/>
    <mergeCell ref="B4:B7"/>
    <mergeCell ref="C4:H4"/>
    <mergeCell ref="I4:N4"/>
    <mergeCell ref="O4:R4"/>
    <mergeCell ref="S4:Z4"/>
    <mergeCell ref="U6:V6"/>
    <mergeCell ref="W6:X6"/>
    <mergeCell ref="Y6:Z6"/>
    <mergeCell ref="A39:Z39"/>
    <mergeCell ref="W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C5:F5"/>
    <mergeCell ref="G5:H5"/>
    <mergeCell ref="I5:L5"/>
    <mergeCell ref="M5:N5"/>
    <mergeCell ref="O5:R5"/>
    <mergeCell ref="A35:B35"/>
    <mergeCell ref="A36:B36"/>
    <mergeCell ref="A40:Z40"/>
    <mergeCell ref="A41:Z41"/>
    <mergeCell ref="A42:A45"/>
    <mergeCell ref="B42:B45"/>
    <mergeCell ref="C42:H42"/>
    <mergeCell ref="I42:N42"/>
    <mergeCell ref="O42:R42"/>
    <mergeCell ref="S42:Z42"/>
    <mergeCell ref="C43:F43"/>
    <mergeCell ref="G43:H43"/>
    <mergeCell ref="I43:L43"/>
    <mergeCell ref="M43:N43"/>
    <mergeCell ref="O43:R43"/>
    <mergeCell ref="S43:V43"/>
    <mergeCell ref="W43:Z43"/>
    <mergeCell ref="Y44:Z44"/>
    <mergeCell ref="A73:B73"/>
    <mergeCell ref="A74:B74"/>
    <mergeCell ref="M44:N44"/>
    <mergeCell ref="O44:P44"/>
    <mergeCell ref="Q44:R44"/>
    <mergeCell ref="S44:T44"/>
    <mergeCell ref="U44:V44"/>
    <mergeCell ref="W44:X44"/>
    <mergeCell ref="C44:D44"/>
    <mergeCell ref="E44:F44"/>
    <mergeCell ref="G44:H44"/>
    <mergeCell ref="I44:J44"/>
    <mergeCell ref="K44:L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4"/>
  <sheetViews>
    <sheetView topLeftCell="E46" zoomScale="60" zoomScaleNormal="60" workbookViewId="0">
      <selection activeCell="M36" sqref="M36"/>
    </sheetView>
  </sheetViews>
  <sheetFormatPr defaultRowHeight="15" x14ac:dyDescent="0.25"/>
  <cols>
    <col min="1" max="1" width="5.28515625" customWidth="1"/>
    <col min="2" max="2" width="30.42578125" customWidth="1"/>
    <col min="3" max="3" width="6.5703125" customWidth="1"/>
    <col min="4" max="4" width="14.42578125" customWidth="1"/>
    <col min="6" max="6" width="13.42578125" customWidth="1"/>
    <col min="8" max="8" width="12.5703125" customWidth="1"/>
    <col min="10" max="10" width="10.42578125" customWidth="1"/>
    <col min="12" max="12" width="12.85546875" customWidth="1"/>
    <col min="13" max="13" width="9.140625" customWidth="1"/>
    <col min="14" max="14" width="10.42578125" customWidth="1"/>
    <col min="17" max="17" width="11.7109375" customWidth="1"/>
    <col min="18" max="18" width="11.28515625" customWidth="1"/>
    <col min="19" max="19" width="11.7109375" customWidth="1"/>
    <col min="20" max="20" width="10" customWidth="1"/>
    <col min="21" max="21" width="12.140625" customWidth="1"/>
    <col min="22" max="22" width="8.5703125" customWidth="1"/>
    <col min="23" max="23" width="10" customWidth="1"/>
    <col min="24" max="24" width="11.28515625" customWidth="1"/>
    <col min="25" max="25" width="9.7109375" customWidth="1"/>
    <col min="26" max="26" width="11.7109375" customWidth="1"/>
    <col min="27" max="27" width="11.42578125" customWidth="1"/>
    <col min="28" max="28" width="14" customWidth="1"/>
    <col min="30" max="30" width="13.28515625" customWidth="1"/>
    <col min="32" max="32" width="17.42578125" customWidth="1"/>
  </cols>
  <sheetData>
    <row r="1" spans="1:32" s="220" customFormat="1" ht="15.75" x14ac:dyDescent="0.25">
      <c r="A1" s="523" t="s">
        <v>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  <c r="AB1" s="523"/>
      <c r="AC1" s="523"/>
      <c r="AD1" s="523"/>
      <c r="AE1" s="523"/>
      <c r="AF1" s="523"/>
    </row>
    <row r="2" spans="1:32" ht="15.75" x14ac:dyDescent="0.25">
      <c r="A2" s="352" t="s">
        <v>70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</row>
    <row r="3" spans="1:32" ht="16.5" thickBot="1" x14ac:dyDescent="0.3">
      <c r="A3" s="353" t="s">
        <v>71</v>
      </c>
      <c r="B3" s="354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</row>
    <row r="4" spans="1:32" ht="58.5" customHeight="1" thickBot="1" x14ac:dyDescent="0.3">
      <c r="A4" s="356" t="s">
        <v>2</v>
      </c>
      <c r="B4" s="357" t="s">
        <v>3</v>
      </c>
      <c r="C4" s="387" t="s">
        <v>72</v>
      </c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4"/>
      <c r="Q4" s="387" t="s">
        <v>73</v>
      </c>
      <c r="R4" s="505"/>
      <c r="S4" s="505"/>
      <c r="T4" s="505"/>
      <c r="U4" s="505"/>
      <c r="V4" s="506"/>
      <c r="W4" s="387" t="s">
        <v>74</v>
      </c>
      <c r="X4" s="412"/>
      <c r="Y4" s="412"/>
      <c r="Z4" s="413"/>
      <c r="AA4" s="387" t="s">
        <v>75</v>
      </c>
      <c r="AB4" s="388"/>
      <c r="AC4" s="388"/>
      <c r="AD4" s="388"/>
      <c r="AE4" s="388"/>
      <c r="AF4" s="388"/>
    </row>
    <row r="5" spans="1:32" ht="32.25" customHeight="1" x14ac:dyDescent="0.25">
      <c r="A5" s="403"/>
      <c r="B5" s="405"/>
      <c r="C5" s="485" t="s">
        <v>76</v>
      </c>
      <c r="D5" s="486"/>
      <c r="E5" s="486"/>
      <c r="F5" s="486"/>
      <c r="G5" s="486"/>
      <c r="H5" s="487"/>
      <c r="I5" s="479" t="s">
        <v>77</v>
      </c>
      <c r="J5" s="480"/>
      <c r="K5" s="480"/>
      <c r="L5" s="481"/>
      <c r="M5" s="482" t="s">
        <v>78</v>
      </c>
      <c r="N5" s="483"/>
      <c r="O5" s="483"/>
      <c r="P5" s="484"/>
      <c r="Q5" s="488"/>
      <c r="R5" s="489"/>
      <c r="S5" s="489"/>
      <c r="T5" s="489"/>
      <c r="U5" s="489"/>
      <c r="V5" s="490"/>
      <c r="W5" s="383"/>
      <c r="X5" s="329"/>
      <c r="Y5" s="384"/>
      <c r="Z5" s="518"/>
      <c r="AA5" s="365" t="s">
        <v>79</v>
      </c>
      <c r="AB5" s="366"/>
      <c r="AC5" s="519" t="s">
        <v>80</v>
      </c>
      <c r="AD5" s="520"/>
      <c r="AE5" s="521" t="s">
        <v>81</v>
      </c>
      <c r="AF5" s="522"/>
    </row>
    <row r="6" spans="1:32" ht="293.25" customHeight="1" x14ac:dyDescent="0.25">
      <c r="A6" s="403"/>
      <c r="B6" s="406"/>
      <c r="C6" s="497" t="s">
        <v>82</v>
      </c>
      <c r="D6" s="498"/>
      <c r="E6" s="496" t="s">
        <v>83</v>
      </c>
      <c r="F6" s="496"/>
      <c r="G6" s="496" t="s">
        <v>84</v>
      </c>
      <c r="H6" s="515"/>
      <c r="I6" s="516" t="s">
        <v>85</v>
      </c>
      <c r="J6" s="492"/>
      <c r="K6" s="492" t="s">
        <v>86</v>
      </c>
      <c r="L6" s="517"/>
      <c r="M6" s="507" t="s">
        <v>87</v>
      </c>
      <c r="N6" s="493"/>
      <c r="O6" s="494" t="s">
        <v>88</v>
      </c>
      <c r="P6" s="500"/>
      <c r="Q6" s="501" t="s">
        <v>89</v>
      </c>
      <c r="R6" s="495"/>
      <c r="S6" s="491" t="s">
        <v>90</v>
      </c>
      <c r="T6" s="491"/>
      <c r="U6" s="491" t="s">
        <v>91</v>
      </c>
      <c r="V6" s="502"/>
      <c r="W6" s="514" t="s">
        <v>92</v>
      </c>
      <c r="X6" s="499"/>
      <c r="Y6" s="334" t="s">
        <v>93</v>
      </c>
      <c r="Z6" s="375"/>
      <c r="AA6" s="508" t="s">
        <v>94</v>
      </c>
      <c r="AB6" s="509"/>
      <c r="AC6" s="510" t="s">
        <v>95</v>
      </c>
      <c r="AD6" s="511"/>
      <c r="AE6" s="512" t="s">
        <v>96</v>
      </c>
      <c r="AF6" s="513"/>
    </row>
    <row r="7" spans="1:32" ht="15.75" x14ac:dyDescent="0.25">
      <c r="A7" s="404"/>
      <c r="B7" s="407"/>
      <c r="C7" s="24" t="s">
        <v>5</v>
      </c>
      <c r="D7" s="15"/>
      <c r="E7" s="24" t="s">
        <v>5</v>
      </c>
      <c r="F7" s="15"/>
      <c r="G7" s="24" t="s">
        <v>5</v>
      </c>
      <c r="H7" s="144"/>
      <c r="I7" s="187" t="s">
        <v>5</v>
      </c>
      <c r="J7" s="16"/>
      <c r="K7" s="25" t="s">
        <v>5</v>
      </c>
      <c r="L7" s="151"/>
      <c r="M7" s="200" t="s">
        <v>5</v>
      </c>
      <c r="N7" s="60"/>
      <c r="O7" s="53" t="s">
        <v>5</v>
      </c>
      <c r="P7" s="201"/>
      <c r="Q7" s="204" t="s">
        <v>5</v>
      </c>
      <c r="R7" s="62"/>
      <c r="S7" s="55" t="s">
        <v>5</v>
      </c>
      <c r="T7" s="62"/>
      <c r="U7" s="55" t="s">
        <v>5</v>
      </c>
      <c r="V7" s="205"/>
      <c r="W7" s="161" t="s">
        <v>5</v>
      </c>
      <c r="X7" s="19"/>
      <c r="Y7" s="28" t="s">
        <v>5</v>
      </c>
      <c r="Z7" s="162"/>
      <c r="AA7" s="165" t="s">
        <v>5</v>
      </c>
      <c r="AB7" s="166"/>
      <c r="AC7" s="212" t="s">
        <v>5</v>
      </c>
      <c r="AD7" s="213"/>
      <c r="AE7" s="216" t="s">
        <v>5</v>
      </c>
      <c r="AF7" s="217"/>
    </row>
    <row r="8" spans="1:32" ht="15.75" x14ac:dyDescent="0.25">
      <c r="A8" s="2">
        <v>1</v>
      </c>
      <c r="B8" s="1"/>
      <c r="C8" s="51" t="e">
        <f>#REF!</f>
        <v>#REF!</v>
      </c>
      <c r="D8" s="58"/>
      <c r="E8" s="51" t="e">
        <f>#REF!</f>
        <v>#REF!</v>
      </c>
      <c r="F8" s="58"/>
      <c r="G8" s="51" t="e">
        <f>#REF!</f>
        <v>#REF!</v>
      </c>
      <c r="H8" s="197"/>
      <c r="I8" s="198" t="e">
        <f>#REF!</f>
        <v>#REF!</v>
      </c>
      <c r="J8" s="59"/>
      <c r="K8" s="52" t="e">
        <f>#REF!</f>
        <v>#REF!</v>
      </c>
      <c r="L8" s="199"/>
      <c r="M8" s="202" t="e">
        <f>#REF!</f>
        <v>#REF!</v>
      </c>
      <c r="N8" s="61"/>
      <c r="O8" s="54" t="e">
        <f>#REF!</f>
        <v>#REF!</v>
      </c>
      <c r="P8" s="203"/>
      <c r="Q8" s="206" t="e">
        <f>#REF!</f>
        <v>#REF!</v>
      </c>
      <c r="R8" s="63"/>
      <c r="S8" s="56" t="e">
        <f>#REF!</f>
        <v>#REF!</v>
      </c>
      <c r="T8" s="63"/>
      <c r="U8" s="56" t="e">
        <f>#REF!</f>
        <v>#REF!</v>
      </c>
      <c r="V8" s="207"/>
      <c r="W8" s="208" t="e">
        <f>#REF!</f>
        <v>#REF!</v>
      </c>
      <c r="X8" s="64"/>
      <c r="Y8" s="57" t="e">
        <f>#REF!</f>
        <v>#REF!</v>
      </c>
      <c r="Z8" s="209"/>
      <c r="AA8" s="210" t="e">
        <f>#REF!</f>
        <v>#REF!</v>
      </c>
      <c r="AB8" s="211"/>
      <c r="AC8" s="214" t="e">
        <f>#REF!</f>
        <v>#REF!</v>
      </c>
      <c r="AD8" s="215"/>
      <c r="AE8" s="218" t="e">
        <f>#REF!</f>
        <v>#REF!</v>
      </c>
      <c r="AF8" s="219"/>
    </row>
    <row r="9" spans="1:32" ht="15.75" x14ac:dyDescent="0.25">
      <c r="A9" s="2">
        <v>2</v>
      </c>
      <c r="B9" s="1"/>
      <c r="C9" s="51" t="e">
        <f>#REF!</f>
        <v>#REF!</v>
      </c>
      <c r="D9" s="58"/>
      <c r="E9" s="51" t="e">
        <f>#REF!</f>
        <v>#REF!</v>
      </c>
      <c r="F9" s="58"/>
      <c r="G9" s="51" t="e">
        <f>#REF!</f>
        <v>#REF!</v>
      </c>
      <c r="H9" s="197"/>
      <c r="I9" s="198" t="e">
        <f>#REF!</f>
        <v>#REF!</v>
      </c>
      <c r="J9" s="59"/>
      <c r="K9" s="52" t="e">
        <f>#REF!</f>
        <v>#REF!</v>
      </c>
      <c r="L9" s="199"/>
      <c r="M9" s="202" t="e">
        <f>#REF!</f>
        <v>#REF!</v>
      </c>
      <c r="N9" s="61"/>
      <c r="O9" s="54" t="e">
        <f>#REF!</f>
        <v>#REF!</v>
      </c>
      <c r="P9" s="203"/>
      <c r="Q9" s="206" t="e">
        <f>#REF!</f>
        <v>#REF!</v>
      </c>
      <c r="R9" s="63"/>
      <c r="S9" s="56" t="e">
        <f>#REF!</f>
        <v>#REF!</v>
      </c>
      <c r="T9" s="63"/>
      <c r="U9" s="56" t="e">
        <f>#REF!</f>
        <v>#REF!</v>
      </c>
      <c r="V9" s="207"/>
      <c r="W9" s="208" t="e">
        <f>#REF!</f>
        <v>#REF!</v>
      </c>
      <c r="X9" s="64"/>
      <c r="Y9" s="57" t="e">
        <f>#REF!</f>
        <v>#REF!</v>
      </c>
      <c r="Z9" s="209"/>
      <c r="AA9" s="210" t="e">
        <f>#REF!</f>
        <v>#REF!</v>
      </c>
      <c r="AB9" s="211"/>
      <c r="AC9" s="214" t="e">
        <f>#REF!</f>
        <v>#REF!</v>
      </c>
      <c r="AD9" s="215"/>
      <c r="AE9" s="218" t="e">
        <f>#REF!</f>
        <v>#REF!</v>
      </c>
      <c r="AF9" s="219"/>
    </row>
    <row r="10" spans="1:32" ht="15.75" x14ac:dyDescent="0.25">
      <c r="A10" s="2">
        <v>3</v>
      </c>
      <c r="B10" s="1"/>
      <c r="C10" s="51" t="e">
        <f>#REF!</f>
        <v>#REF!</v>
      </c>
      <c r="D10" s="58"/>
      <c r="E10" s="51" t="e">
        <f>#REF!</f>
        <v>#REF!</v>
      </c>
      <c r="F10" s="58"/>
      <c r="G10" s="51" t="e">
        <f>#REF!</f>
        <v>#REF!</v>
      </c>
      <c r="H10" s="197"/>
      <c r="I10" s="198" t="e">
        <f>#REF!</f>
        <v>#REF!</v>
      </c>
      <c r="J10" s="59"/>
      <c r="K10" s="52" t="e">
        <f>#REF!</f>
        <v>#REF!</v>
      </c>
      <c r="L10" s="199"/>
      <c r="M10" s="202" t="e">
        <f>#REF!</f>
        <v>#REF!</v>
      </c>
      <c r="N10" s="61"/>
      <c r="O10" s="54" t="e">
        <f>#REF!</f>
        <v>#REF!</v>
      </c>
      <c r="P10" s="203"/>
      <c r="Q10" s="206" t="e">
        <f>#REF!</f>
        <v>#REF!</v>
      </c>
      <c r="R10" s="63"/>
      <c r="S10" s="56" t="e">
        <f>#REF!</f>
        <v>#REF!</v>
      </c>
      <c r="T10" s="63"/>
      <c r="U10" s="56" t="e">
        <f>#REF!</f>
        <v>#REF!</v>
      </c>
      <c r="V10" s="207"/>
      <c r="W10" s="208" t="e">
        <f>#REF!</f>
        <v>#REF!</v>
      </c>
      <c r="X10" s="64"/>
      <c r="Y10" s="57" t="e">
        <f>#REF!</f>
        <v>#REF!</v>
      </c>
      <c r="Z10" s="209"/>
      <c r="AA10" s="210" t="e">
        <f>#REF!</f>
        <v>#REF!</v>
      </c>
      <c r="AB10" s="211"/>
      <c r="AC10" s="214" t="e">
        <f>#REF!</f>
        <v>#REF!</v>
      </c>
      <c r="AD10" s="215"/>
      <c r="AE10" s="218" t="e">
        <f>#REF!</f>
        <v>#REF!</v>
      </c>
      <c r="AF10" s="219"/>
    </row>
    <row r="11" spans="1:32" ht="15.75" x14ac:dyDescent="0.25">
      <c r="A11" s="2">
        <v>4</v>
      </c>
      <c r="B11" s="1"/>
      <c r="C11" s="51" t="e">
        <f>#REF!</f>
        <v>#REF!</v>
      </c>
      <c r="D11" s="58"/>
      <c r="E11" s="51" t="e">
        <f>#REF!</f>
        <v>#REF!</v>
      </c>
      <c r="F11" s="58"/>
      <c r="G11" s="51" t="e">
        <f>#REF!</f>
        <v>#REF!</v>
      </c>
      <c r="H11" s="197"/>
      <c r="I11" s="198" t="e">
        <f>#REF!</f>
        <v>#REF!</v>
      </c>
      <c r="J11" s="59"/>
      <c r="K11" s="52" t="e">
        <f>#REF!</f>
        <v>#REF!</v>
      </c>
      <c r="L11" s="199"/>
      <c r="M11" s="202" t="e">
        <f>#REF!</f>
        <v>#REF!</v>
      </c>
      <c r="N11" s="61"/>
      <c r="O11" s="54" t="e">
        <f>#REF!</f>
        <v>#REF!</v>
      </c>
      <c r="P11" s="203"/>
      <c r="Q11" s="206" t="e">
        <f>#REF!</f>
        <v>#REF!</v>
      </c>
      <c r="R11" s="63"/>
      <c r="S11" s="56" t="e">
        <f>#REF!</f>
        <v>#REF!</v>
      </c>
      <c r="T11" s="63"/>
      <c r="U11" s="56" t="e">
        <f>#REF!</f>
        <v>#REF!</v>
      </c>
      <c r="V11" s="207"/>
      <c r="W11" s="208" t="e">
        <f>#REF!</f>
        <v>#REF!</v>
      </c>
      <c r="X11" s="64"/>
      <c r="Y11" s="57" t="e">
        <f>#REF!</f>
        <v>#REF!</v>
      </c>
      <c r="Z11" s="209"/>
      <c r="AA11" s="210" t="e">
        <f>#REF!</f>
        <v>#REF!</v>
      </c>
      <c r="AB11" s="211"/>
      <c r="AC11" s="214" t="e">
        <f>#REF!</f>
        <v>#REF!</v>
      </c>
      <c r="AD11" s="215"/>
      <c r="AE11" s="218" t="e">
        <f>#REF!</f>
        <v>#REF!</v>
      </c>
      <c r="AF11" s="219"/>
    </row>
    <row r="12" spans="1:32" ht="15.75" x14ac:dyDescent="0.25">
      <c r="A12" s="2">
        <v>5</v>
      </c>
      <c r="B12" s="1"/>
      <c r="C12" s="51" t="e">
        <f>#REF!</f>
        <v>#REF!</v>
      </c>
      <c r="D12" s="58"/>
      <c r="E12" s="51" t="e">
        <f>#REF!</f>
        <v>#REF!</v>
      </c>
      <c r="F12" s="58"/>
      <c r="G12" s="51" t="e">
        <f>#REF!</f>
        <v>#REF!</v>
      </c>
      <c r="H12" s="197"/>
      <c r="I12" s="198" t="e">
        <f>#REF!</f>
        <v>#REF!</v>
      </c>
      <c r="J12" s="59"/>
      <c r="K12" s="52" t="e">
        <f>#REF!</f>
        <v>#REF!</v>
      </c>
      <c r="L12" s="199"/>
      <c r="M12" s="202" t="e">
        <f>#REF!</f>
        <v>#REF!</v>
      </c>
      <c r="N12" s="61"/>
      <c r="O12" s="54" t="e">
        <f>#REF!</f>
        <v>#REF!</v>
      </c>
      <c r="P12" s="203"/>
      <c r="Q12" s="206" t="e">
        <f>#REF!</f>
        <v>#REF!</v>
      </c>
      <c r="R12" s="63"/>
      <c r="S12" s="56" t="e">
        <f>#REF!</f>
        <v>#REF!</v>
      </c>
      <c r="T12" s="63"/>
      <c r="U12" s="56" t="e">
        <f>#REF!</f>
        <v>#REF!</v>
      </c>
      <c r="V12" s="207"/>
      <c r="W12" s="208" t="e">
        <f>#REF!</f>
        <v>#REF!</v>
      </c>
      <c r="X12" s="64"/>
      <c r="Y12" s="57" t="e">
        <f>#REF!</f>
        <v>#REF!</v>
      </c>
      <c r="Z12" s="209"/>
      <c r="AA12" s="210" t="e">
        <f>#REF!</f>
        <v>#REF!</v>
      </c>
      <c r="AB12" s="211"/>
      <c r="AC12" s="214" t="e">
        <f>#REF!</f>
        <v>#REF!</v>
      </c>
      <c r="AD12" s="215"/>
      <c r="AE12" s="218" t="e">
        <f>#REF!</f>
        <v>#REF!</v>
      </c>
      <c r="AF12" s="219"/>
    </row>
    <row r="13" spans="1:32" ht="15.75" x14ac:dyDescent="0.25">
      <c r="A13" s="2">
        <v>6</v>
      </c>
      <c r="B13" s="1"/>
      <c r="C13" s="51" t="e">
        <f>#REF!</f>
        <v>#REF!</v>
      </c>
      <c r="D13" s="58"/>
      <c r="E13" s="51" t="e">
        <f>#REF!</f>
        <v>#REF!</v>
      </c>
      <c r="F13" s="58"/>
      <c r="G13" s="51" t="e">
        <f>#REF!</f>
        <v>#REF!</v>
      </c>
      <c r="H13" s="197"/>
      <c r="I13" s="198" t="e">
        <f>#REF!</f>
        <v>#REF!</v>
      </c>
      <c r="J13" s="59"/>
      <c r="K13" s="52" t="e">
        <f>#REF!</f>
        <v>#REF!</v>
      </c>
      <c r="L13" s="199"/>
      <c r="M13" s="202" t="e">
        <f>#REF!</f>
        <v>#REF!</v>
      </c>
      <c r="N13" s="61"/>
      <c r="O13" s="54" t="e">
        <f>#REF!</f>
        <v>#REF!</v>
      </c>
      <c r="P13" s="203"/>
      <c r="Q13" s="206" t="e">
        <f>#REF!</f>
        <v>#REF!</v>
      </c>
      <c r="R13" s="63"/>
      <c r="S13" s="56" t="e">
        <f>#REF!</f>
        <v>#REF!</v>
      </c>
      <c r="T13" s="63"/>
      <c r="U13" s="56" t="e">
        <f>#REF!</f>
        <v>#REF!</v>
      </c>
      <c r="V13" s="207"/>
      <c r="W13" s="208" t="e">
        <f>#REF!</f>
        <v>#REF!</v>
      </c>
      <c r="X13" s="64"/>
      <c r="Y13" s="57" t="e">
        <f>#REF!</f>
        <v>#REF!</v>
      </c>
      <c r="Z13" s="209"/>
      <c r="AA13" s="210" t="e">
        <f>#REF!</f>
        <v>#REF!</v>
      </c>
      <c r="AB13" s="211"/>
      <c r="AC13" s="214" t="e">
        <f>#REF!</f>
        <v>#REF!</v>
      </c>
      <c r="AD13" s="215"/>
      <c r="AE13" s="218" t="e">
        <f>#REF!</f>
        <v>#REF!</v>
      </c>
      <c r="AF13" s="219"/>
    </row>
    <row r="14" spans="1:32" ht="15.75" x14ac:dyDescent="0.25">
      <c r="A14" s="2">
        <v>7</v>
      </c>
      <c r="B14" s="1"/>
      <c r="C14" s="51" t="e">
        <f>#REF!</f>
        <v>#REF!</v>
      </c>
      <c r="D14" s="58"/>
      <c r="E14" s="51" t="e">
        <f>#REF!</f>
        <v>#REF!</v>
      </c>
      <c r="F14" s="58"/>
      <c r="G14" s="51" t="e">
        <f>#REF!</f>
        <v>#REF!</v>
      </c>
      <c r="H14" s="197"/>
      <c r="I14" s="198" t="e">
        <f>#REF!</f>
        <v>#REF!</v>
      </c>
      <c r="J14" s="59"/>
      <c r="K14" s="52" t="e">
        <f>#REF!</f>
        <v>#REF!</v>
      </c>
      <c r="L14" s="199"/>
      <c r="M14" s="202" t="e">
        <f>#REF!</f>
        <v>#REF!</v>
      </c>
      <c r="N14" s="61"/>
      <c r="O14" s="54" t="e">
        <f>#REF!</f>
        <v>#REF!</v>
      </c>
      <c r="P14" s="203"/>
      <c r="Q14" s="206" t="e">
        <f>#REF!</f>
        <v>#REF!</v>
      </c>
      <c r="R14" s="63"/>
      <c r="S14" s="56" t="e">
        <f>#REF!</f>
        <v>#REF!</v>
      </c>
      <c r="T14" s="63"/>
      <c r="U14" s="56" t="e">
        <f>#REF!</f>
        <v>#REF!</v>
      </c>
      <c r="V14" s="207"/>
      <c r="W14" s="208" t="e">
        <f>#REF!</f>
        <v>#REF!</v>
      </c>
      <c r="X14" s="64"/>
      <c r="Y14" s="57" t="e">
        <f>#REF!</f>
        <v>#REF!</v>
      </c>
      <c r="Z14" s="209"/>
      <c r="AA14" s="210" t="e">
        <f>#REF!</f>
        <v>#REF!</v>
      </c>
      <c r="AB14" s="211"/>
      <c r="AC14" s="214" t="e">
        <f>#REF!</f>
        <v>#REF!</v>
      </c>
      <c r="AD14" s="215"/>
      <c r="AE14" s="218" t="e">
        <f>#REF!</f>
        <v>#REF!</v>
      </c>
      <c r="AF14" s="219"/>
    </row>
    <row r="15" spans="1:32" ht="15.75" x14ac:dyDescent="0.25">
      <c r="A15" s="2">
        <v>8</v>
      </c>
      <c r="B15" s="1"/>
      <c r="C15" s="51" t="e">
        <f>#REF!</f>
        <v>#REF!</v>
      </c>
      <c r="D15" s="58"/>
      <c r="E15" s="51" t="e">
        <f>#REF!</f>
        <v>#REF!</v>
      </c>
      <c r="F15" s="58"/>
      <c r="G15" s="51" t="e">
        <f>#REF!</f>
        <v>#REF!</v>
      </c>
      <c r="H15" s="197"/>
      <c r="I15" s="198" t="e">
        <f>#REF!</f>
        <v>#REF!</v>
      </c>
      <c r="J15" s="59"/>
      <c r="K15" s="52" t="e">
        <f>#REF!</f>
        <v>#REF!</v>
      </c>
      <c r="L15" s="199"/>
      <c r="M15" s="202" t="e">
        <f>#REF!</f>
        <v>#REF!</v>
      </c>
      <c r="N15" s="61"/>
      <c r="O15" s="54" t="e">
        <f>#REF!</f>
        <v>#REF!</v>
      </c>
      <c r="P15" s="203"/>
      <c r="Q15" s="206" t="e">
        <f>#REF!</f>
        <v>#REF!</v>
      </c>
      <c r="R15" s="63"/>
      <c r="S15" s="56" t="e">
        <f>#REF!</f>
        <v>#REF!</v>
      </c>
      <c r="T15" s="63"/>
      <c r="U15" s="56" t="e">
        <f>#REF!</f>
        <v>#REF!</v>
      </c>
      <c r="V15" s="207"/>
      <c r="W15" s="208" t="e">
        <f>#REF!</f>
        <v>#REF!</v>
      </c>
      <c r="X15" s="64"/>
      <c r="Y15" s="57" t="e">
        <f>#REF!</f>
        <v>#REF!</v>
      </c>
      <c r="Z15" s="209"/>
      <c r="AA15" s="210" t="e">
        <f>#REF!</f>
        <v>#REF!</v>
      </c>
      <c r="AB15" s="211"/>
      <c r="AC15" s="214" t="e">
        <f>#REF!</f>
        <v>#REF!</v>
      </c>
      <c r="AD15" s="215"/>
      <c r="AE15" s="218" t="e">
        <f>#REF!</f>
        <v>#REF!</v>
      </c>
      <c r="AF15" s="219"/>
    </row>
    <row r="16" spans="1:32" ht="15.75" x14ac:dyDescent="0.25">
      <c r="A16" s="2">
        <v>9</v>
      </c>
      <c r="B16" s="1"/>
      <c r="C16" s="51" t="e">
        <f>#REF!</f>
        <v>#REF!</v>
      </c>
      <c r="D16" s="58"/>
      <c r="E16" s="51" t="e">
        <f>#REF!</f>
        <v>#REF!</v>
      </c>
      <c r="F16" s="58"/>
      <c r="G16" s="51" t="e">
        <f>#REF!</f>
        <v>#REF!</v>
      </c>
      <c r="H16" s="197"/>
      <c r="I16" s="198" t="e">
        <f>#REF!</f>
        <v>#REF!</v>
      </c>
      <c r="J16" s="59"/>
      <c r="K16" s="52" t="e">
        <f>#REF!</f>
        <v>#REF!</v>
      </c>
      <c r="L16" s="199"/>
      <c r="M16" s="202" t="e">
        <f>#REF!</f>
        <v>#REF!</v>
      </c>
      <c r="N16" s="61"/>
      <c r="O16" s="54" t="e">
        <f>#REF!</f>
        <v>#REF!</v>
      </c>
      <c r="P16" s="203"/>
      <c r="Q16" s="206" t="e">
        <f>#REF!</f>
        <v>#REF!</v>
      </c>
      <c r="R16" s="63"/>
      <c r="S16" s="56" t="e">
        <f>#REF!</f>
        <v>#REF!</v>
      </c>
      <c r="T16" s="63"/>
      <c r="U16" s="56" t="e">
        <f>#REF!</f>
        <v>#REF!</v>
      </c>
      <c r="V16" s="207"/>
      <c r="W16" s="208" t="e">
        <f>#REF!</f>
        <v>#REF!</v>
      </c>
      <c r="X16" s="64"/>
      <c r="Y16" s="57" t="e">
        <f>#REF!</f>
        <v>#REF!</v>
      </c>
      <c r="Z16" s="209"/>
      <c r="AA16" s="210" t="e">
        <f>#REF!</f>
        <v>#REF!</v>
      </c>
      <c r="AB16" s="211"/>
      <c r="AC16" s="214" t="e">
        <f>#REF!</f>
        <v>#REF!</v>
      </c>
      <c r="AD16" s="215"/>
      <c r="AE16" s="218" t="e">
        <f>#REF!</f>
        <v>#REF!</v>
      </c>
      <c r="AF16" s="219"/>
    </row>
    <row r="17" spans="1:32" ht="15.75" x14ac:dyDescent="0.25">
      <c r="A17" s="2">
        <v>10</v>
      </c>
      <c r="B17" s="1"/>
      <c r="C17" s="51" t="e">
        <f>#REF!</f>
        <v>#REF!</v>
      </c>
      <c r="D17" s="58"/>
      <c r="E17" s="51" t="e">
        <f>#REF!</f>
        <v>#REF!</v>
      </c>
      <c r="F17" s="58"/>
      <c r="G17" s="51" t="e">
        <f>#REF!</f>
        <v>#REF!</v>
      </c>
      <c r="H17" s="197"/>
      <c r="I17" s="198" t="e">
        <f>#REF!</f>
        <v>#REF!</v>
      </c>
      <c r="J17" s="59"/>
      <c r="K17" s="52" t="e">
        <f>#REF!</f>
        <v>#REF!</v>
      </c>
      <c r="L17" s="199"/>
      <c r="M17" s="202" t="e">
        <f>#REF!</f>
        <v>#REF!</v>
      </c>
      <c r="N17" s="61"/>
      <c r="O17" s="54" t="e">
        <f>#REF!</f>
        <v>#REF!</v>
      </c>
      <c r="P17" s="203"/>
      <c r="Q17" s="206" t="e">
        <f>#REF!</f>
        <v>#REF!</v>
      </c>
      <c r="R17" s="63"/>
      <c r="S17" s="56" t="e">
        <f>#REF!</f>
        <v>#REF!</v>
      </c>
      <c r="T17" s="63"/>
      <c r="U17" s="56" t="e">
        <f>#REF!</f>
        <v>#REF!</v>
      </c>
      <c r="V17" s="207"/>
      <c r="W17" s="208" t="e">
        <f>#REF!</f>
        <v>#REF!</v>
      </c>
      <c r="X17" s="64"/>
      <c r="Y17" s="57" t="e">
        <f>#REF!</f>
        <v>#REF!</v>
      </c>
      <c r="Z17" s="209"/>
      <c r="AA17" s="210" t="e">
        <f>#REF!</f>
        <v>#REF!</v>
      </c>
      <c r="AB17" s="211"/>
      <c r="AC17" s="214" t="e">
        <f>#REF!</f>
        <v>#REF!</v>
      </c>
      <c r="AD17" s="215"/>
      <c r="AE17" s="218" t="e">
        <f>#REF!</f>
        <v>#REF!</v>
      </c>
      <c r="AF17" s="219"/>
    </row>
    <row r="18" spans="1:32" ht="15.75" x14ac:dyDescent="0.25">
      <c r="A18" s="2">
        <v>11</v>
      </c>
      <c r="B18" s="1"/>
      <c r="C18" s="51" t="e">
        <f>#REF!</f>
        <v>#REF!</v>
      </c>
      <c r="D18" s="58"/>
      <c r="E18" s="51" t="e">
        <f>#REF!</f>
        <v>#REF!</v>
      </c>
      <c r="F18" s="58"/>
      <c r="G18" s="51" t="e">
        <f>#REF!</f>
        <v>#REF!</v>
      </c>
      <c r="H18" s="197"/>
      <c r="I18" s="198" t="e">
        <f>#REF!</f>
        <v>#REF!</v>
      </c>
      <c r="J18" s="59"/>
      <c r="K18" s="52" t="e">
        <f>#REF!</f>
        <v>#REF!</v>
      </c>
      <c r="L18" s="199"/>
      <c r="M18" s="202" t="e">
        <f>#REF!</f>
        <v>#REF!</v>
      </c>
      <c r="N18" s="61"/>
      <c r="O18" s="54" t="e">
        <f>#REF!</f>
        <v>#REF!</v>
      </c>
      <c r="P18" s="203"/>
      <c r="Q18" s="206" t="e">
        <f>#REF!</f>
        <v>#REF!</v>
      </c>
      <c r="R18" s="63"/>
      <c r="S18" s="56" t="e">
        <f>#REF!</f>
        <v>#REF!</v>
      </c>
      <c r="T18" s="63"/>
      <c r="U18" s="56" t="e">
        <f>#REF!</f>
        <v>#REF!</v>
      </c>
      <c r="V18" s="207"/>
      <c r="W18" s="208" t="e">
        <f>#REF!</f>
        <v>#REF!</v>
      </c>
      <c r="X18" s="64"/>
      <c r="Y18" s="57" t="e">
        <f>#REF!</f>
        <v>#REF!</v>
      </c>
      <c r="Z18" s="209"/>
      <c r="AA18" s="210" t="e">
        <f>#REF!</f>
        <v>#REF!</v>
      </c>
      <c r="AB18" s="211"/>
      <c r="AC18" s="214" t="e">
        <f>#REF!</f>
        <v>#REF!</v>
      </c>
      <c r="AD18" s="215"/>
      <c r="AE18" s="218" t="e">
        <f>#REF!</f>
        <v>#REF!</v>
      </c>
      <c r="AF18" s="219"/>
    </row>
    <row r="19" spans="1:32" ht="15.75" x14ac:dyDescent="0.25">
      <c r="A19" s="2">
        <v>12</v>
      </c>
      <c r="B19" s="1"/>
      <c r="C19" s="51" t="e">
        <f>#REF!</f>
        <v>#REF!</v>
      </c>
      <c r="D19" s="58"/>
      <c r="E19" s="51" t="e">
        <f>#REF!</f>
        <v>#REF!</v>
      </c>
      <c r="F19" s="58"/>
      <c r="G19" s="51" t="e">
        <f>#REF!</f>
        <v>#REF!</v>
      </c>
      <c r="H19" s="197"/>
      <c r="I19" s="198" t="e">
        <f>#REF!</f>
        <v>#REF!</v>
      </c>
      <c r="J19" s="59"/>
      <c r="K19" s="52" t="e">
        <f>#REF!</f>
        <v>#REF!</v>
      </c>
      <c r="L19" s="199"/>
      <c r="M19" s="202" t="e">
        <f>#REF!</f>
        <v>#REF!</v>
      </c>
      <c r="N19" s="61"/>
      <c r="O19" s="54" t="e">
        <f>#REF!</f>
        <v>#REF!</v>
      </c>
      <c r="P19" s="203"/>
      <c r="Q19" s="206" t="e">
        <f>#REF!</f>
        <v>#REF!</v>
      </c>
      <c r="R19" s="63"/>
      <c r="S19" s="56" t="e">
        <f>#REF!</f>
        <v>#REF!</v>
      </c>
      <c r="T19" s="63"/>
      <c r="U19" s="56" t="e">
        <f>#REF!</f>
        <v>#REF!</v>
      </c>
      <c r="V19" s="207"/>
      <c r="W19" s="208" t="e">
        <f>#REF!</f>
        <v>#REF!</v>
      </c>
      <c r="X19" s="64"/>
      <c r="Y19" s="57" t="e">
        <f>#REF!</f>
        <v>#REF!</v>
      </c>
      <c r="Z19" s="209"/>
      <c r="AA19" s="210" t="e">
        <f>#REF!</f>
        <v>#REF!</v>
      </c>
      <c r="AB19" s="211"/>
      <c r="AC19" s="214" t="e">
        <f>#REF!</f>
        <v>#REF!</v>
      </c>
      <c r="AD19" s="215"/>
      <c r="AE19" s="218" t="e">
        <f>#REF!</f>
        <v>#REF!</v>
      </c>
      <c r="AF19" s="219"/>
    </row>
    <row r="20" spans="1:32" ht="15.75" x14ac:dyDescent="0.25">
      <c r="A20" s="2">
        <v>13</v>
      </c>
      <c r="B20" s="1"/>
      <c r="C20" s="51" t="e">
        <f>#REF!</f>
        <v>#REF!</v>
      </c>
      <c r="D20" s="58"/>
      <c r="E20" s="51" t="e">
        <f>#REF!</f>
        <v>#REF!</v>
      </c>
      <c r="F20" s="58"/>
      <c r="G20" s="51" t="e">
        <f>#REF!</f>
        <v>#REF!</v>
      </c>
      <c r="H20" s="197"/>
      <c r="I20" s="198" t="e">
        <f>#REF!</f>
        <v>#REF!</v>
      </c>
      <c r="J20" s="59"/>
      <c r="K20" s="52" t="e">
        <f>#REF!</f>
        <v>#REF!</v>
      </c>
      <c r="L20" s="199"/>
      <c r="M20" s="202" t="e">
        <f>#REF!</f>
        <v>#REF!</v>
      </c>
      <c r="N20" s="61"/>
      <c r="O20" s="54" t="e">
        <f>#REF!</f>
        <v>#REF!</v>
      </c>
      <c r="P20" s="203"/>
      <c r="Q20" s="206" t="e">
        <f>#REF!</f>
        <v>#REF!</v>
      </c>
      <c r="R20" s="63"/>
      <c r="S20" s="56" t="e">
        <f>#REF!</f>
        <v>#REF!</v>
      </c>
      <c r="T20" s="63"/>
      <c r="U20" s="56" t="e">
        <f>#REF!</f>
        <v>#REF!</v>
      </c>
      <c r="V20" s="207"/>
      <c r="W20" s="208" t="e">
        <f>#REF!</f>
        <v>#REF!</v>
      </c>
      <c r="X20" s="64"/>
      <c r="Y20" s="57" t="e">
        <f>#REF!</f>
        <v>#REF!</v>
      </c>
      <c r="Z20" s="209"/>
      <c r="AA20" s="210" t="e">
        <f>#REF!</f>
        <v>#REF!</v>
      </c>
      <c r="AB20" s="211"/>
      <c r="AC20" s="214" t="e">
        <f>#REF!</f>
        <v>#REF!</v>
      </c>
      <c r="AD20" s="215"/>
      <c r="AE20" s="218" t="e">
        <f>#REF!</f>
        <v>#REF!</v>
      </c>
      <c r="AF20" s="219"/>
    </row>
    <row r="21" spans="1:32" ht="15.75" x14ac:dyDescent="0.25">
      <c r="A21" s="2">
        <v>14</v>
      </c>
      <c r="B21" s="1"/>
      <c r="C21" s="51" t="e">
        <f>#REF!</f>
        <v>#REF!</v>
      </c>
      <c r="D21" s="58"/>
      <c r="E21" s="51" t="e">
        <f>#REF!</f>
        <v>#REF!</v>
      </c>
      <c r="F21" s="58"/>
      <c r="G21" s="51" t="e">
        <f>#REF!</f>
        <v>#REF!</v>
      </c>
      <c r="H21" s="197"/>
      <c r="I21" s="198" t="e">
        <f>#REF!</f>
        <v>#REF!</v>
      </c>
      <c r="J21" s="59"/>
      <c r="K21" s="52" t="e">
        <f>#REF!</f>
        <v>#REF!</v>
      </c>
      <c r="L21" s="199"/>
      <c r="M21" s="202" t="e">
        <f>#REF!</f>
        <v>#REF!</v>
      </c>
      <c r="N21" s="61"/>
      <c r="O21" s="54" t="e">
        <f>#REF!</f>
        <v>#REF!</v>
      </c>
      <c r="P21" s="203"/>
      <c r="Q21" s="206" t="e">
        <f>#REF!</f>
        <v>#REF!</v>
      </c>
      <c r="R21" s="63"/>
      <c r="S21" s="56" t="e">
        <f>#REF!</f>
        <v>#REF!</v>
      </c>
      <c r="T21" s="63"/>
      <c r="U21" s="56" t="e">
        <f>#REF!</f>
        <v>#REF!</v>
      </c>
      <c r="V21" s="207"/>
      <c r="W21" s="208" t="e">
        <f>#REF!</f>
        <v>#REF!</v>
      </c>
      <c r="X21" s="64"/>
      <c r="Y21" s="57" t="e">
        <f>#REF!</f>
        <v>#REF!</v>
      </c>
      <c r="Z21" s="209"/>
      <c r="AA21" s="210" t="e">
        <f>#REF!</f>
        <v>#REF!</v>
      </c>
      <c r="AB21" s="211"/>
      <c r="AC21" s="214" t="e">
        <f>#REF!</f>
        <v>#REF!</v>
      </c>
      <c r="AD21" s="215"/>
      <c r="AE21" s="218" t="e">
        <f>#REF!</f>
        <v>#REF!</v>
      </c>
      <c r="AF21" s="219"/>
    </row>
    <row r="22" spans="1:32" ht="15.75" x14ac:dyDescent="0.25">
      <c r="A22" s="2">
        <v>15</v>
      </c>
      <c r="B22" s="1"/>
      <c r="C22" s="51" t="e">
        <f>#REF!</f>
        <v>#REF!</v>
      </c>
      <c r="D22" s="58"/>
      <c r="E22" s="51" t="e">
        <f>#REF!</f>
        <v>#REF!</v>
      </c>
      <c r="F22" s="58"/>
      <c r="G22" s="51" t="e">
        <f>#REF!</f>
        <v>#REF!</v>
      </c>
      <c r="H22" s="197"/>
      <c r="I22" s="198" t="e">
        <f>#REF!</f>
        <v>#REF!</v>
      </c>
      <c r="J22" s="59"/>
      <c r="K22" s="52" t="e">
        <f>#REF!</f>
        <v>#REF!</v>
      </c>
      <c r="L22" s="199"/>
      <c r="M22" s="202" t="e">
        <f>#REF!</f>
        <v>#REF!</v>
      </c>
      <c r="N22" s="61"/>
      <c r="O22" s="54" t="e">
        <f>#REF!</f>
        <v>#REF!</v>
      </c>
      <c r="P22" s="203"/>
      <c r="Q22" s="206" t="e">
        <f>#REF!</f>
        <v>#REF!</v>
      </c>
      <c r="R22" s="63"/>
      <c r="S22" s="56" t="e">
        <f>#REF!</f>
        <v>#REF!</v>
      </c>
      <c r="T22" s="63"/>
      <c r="U22" s="56" t="e">
        <f>#REF!</f>
        <v>#REF!</v>
      </c>
      <c r="V22" s="207"/>
      <c r="W22" s="208" t="e">
        <f>#REF!</f>
        <v>#REF!</v>
      </c>
      <c r="X22" s="64"/>
      <c r="Y22" s="57" t="e">
        <f>#REF!</f>
        <v>#REF!</v>
      </c>
      <c r="Z22" s="209"/>
      <c r="AA22" s="210" t="e">
        <f>#REF!</f>
        <v>#REF!</v>
      </c>
      <c r="AB22" s="211"/>
      <c r="AC22" s="214" t="e">
        <f>#REF!</f>
        <v>#REF!</v>
      </c>
      <c r="AD22" s="215"/>
      <c r="AE22" s="218" t="e">
        <f>#REF!</f>
        <v>#REF!</v>
      </c>
      <c r="AF22" s="219"/>
    </row>
    <row r="23" spans="1:32" ht="15.75" x14ac:dyDescent="0.25">
      <c r="A23" s="2">
        <v>16</v>
      </c>
      <c r="B23" s="1"/>
      <c r="C23" s="51" t="e">
        <f>#REF!</f>
        <v>#REF!</v>
      </c>
      <c r="D23" s="58"/>
      <c r="E23" s="51" t="e">
        <f>#REF!</f>
        <v>#REF!</v>
      </c>
      <c r="F23" s="58"/>
      <c r="G23" s="51" t="e">
        <f>#REF!</f>
        <v>#REF!</v>
      </c>
      <c r="H23" s="197"/>
      <c r="I23" s="198" t="e">
        <f>#REF!</f>
        <v>#REF!</v>
      </c>
      <c r="J23" s="59"/>
      <c r="K23" s="52" t="e">
        <f>#REF!</f>
        <v>#REF!</v>
      </c>
      <c r="L23" s="199"/>
      <c r="M23" s="202" t="e">
        <f>#REF!</f>
        <v>#REF!</v>
      </c>
      <c r="N23" s="61"/>
      <c r="O23" s="54" t="e">
        <f>#REF!</f>
        <v>#REF!</v>
      </c>
      <c r="P23" s="203"/>
      <c r="Q23" s="206" t="e">
        <f>#REF!</f>
        <v>#REF!</v>
      </c>
      <c r="R23" s="63"/>
      <c r="S23" s="56" t="e">
        <f>#REF!</f>
        <v>#REF!</v>
      </c>
      <c r="T23" s="63"/>
      <c r="U23" s="56" t="e">
        <f>#REF!</f>
        <v>#REF!</v>
      </c>
      <c r="V23" s="207"/>
      <c r="W23" s="208" t="e">
        <f>#REF!</f>
        <v>#REF!</v>
      </c>
      <c r="X23" s="64"/>
      <c r="Y23" s="57" t="e">
        <f>#REF!</f>
        <v>#REF!</v>
      </c>
      <c r="Z23" s="209"/>
      <c r="AA23" s="210" t="e">
        <f>#REF!</f>
        <v>#REF!</v>
      </c>
      <c r="AB23" s="211"/>
      <c r="AC23" s="214" t="e">
        <f>#REF!</f>
        <v>#REF!</v>
      </c>
      <c r="AD23" s="215"/>
      <c r="AE23" s="218" t="e">
        <f>#REF!</f>
        <v>#REF!</v>
      </c>
      <c r="AF23" s="219"/>
    </row>
    <row r="24" spans="1:32" ht="15.75" x14ac:dyDescent="0.25">
      <c r="A24" s="2">
        <v>17</v>
      </c>
      <c r="B24" s="1"/>
      <c r="C24" s="51" t="e">
        <f>#REF!</f>
        <v>#REF!</v>
      </c>
      <c r="D24" s="58"/>
      <c r="E24" s="51" t="e">
        <f>#REF!</f>
        <v>#REF!</v>
      </c>
      <c r="F24" s="58"/>
      <c r="G24" s="51" t="e">
        <f>#REF!</f>
        <v>#REF!</v>
      </c>
      <c r="H24" s="197"/>
      <c r="I24" s="198" t="e">
        <f>#REF!</f>
        <v>#REF!</v>
      </c>
      <c r="J24" s="59"/>
      <c r="K24" s="52" t="e">
        <f>#REF!</f>
        <v>#REF!</v>
      </c>
      <c r="L24" s="199"/>
      <c r="M24" s="202" t="e">
        <f>#REF!</f>
        <v>#REF!</v>
      </c>
      <c r="N24" s="61"/>
      <c r="O24" s="54" t="e">
        <f>#REF!</f>
        <v>#REF!</v>
      </c>
      <c r="P24" s="203"/>
      <c r="Q24" s="206" t="e">
        <f>#REF!</f>
        <v>#REF!</v>
      </c>
      <c r="R24" s="63"/>
      <c r="S24" s="56" t="e">
        <f>#REF!</f>
        <v>#REF!</v>
      </c>
      <c r="T24" s="63"/>
      <c r="U24" s="56" t="e">
        <f>#REF!</f>
        <v>#REF!</v>
      </c>
      <c r="V24" s="207"/>
      <c r="W24" s="208" t="e">
        <f>#REF!</f>
        <v>#REF!</v>
      </c>
      <c r="X24" s="64"/>
      <c r="Y24" s="57" t="e">
        <f>#REF!</f>
        <v>#REF!</v>
      </c>
      <c r="Z24" s="209"/>
      <c r="AA24" s="210" t="e">
        <f>#REF!</f>
        <v>#REF!</v>
      </c>
      <c r="AB24" s="211"/>
      <c r="AC24" s="214" t="e">
        <f>#REF!</f>
        <v>#REF!</v>
      </c>
      <c r="AD24" s="215"/>
      <c r="AE24" s="218" t="e">
        <f>#REF!</f>
        <v>#REF!</v>
      </c>
      <c r="AF24" s="219"/>
    </row>
    <row r="25" spans="1:32" ht="15.75" x14ac:dyDescent="0.25">
      <c r="A25" s="2">
        <v>18</v>
      </c>
      <c r="B25" s="1"/>
      <c r="C25" s="51" t="e">
        <f>#REF!</f>
        <v>#REF!</v>
      </c>
      <c r="D25" s="58"/>
      <c r="E25" s="51" t="e">
        <f>#REF!</f>
        <v>#REF!</v>
      </c>
      <c r="F25" s="58"/>
      <c r="G25" s="51" t="e">
        <f>#REF!</f>
        <v>#REF!</v>
      </c>
      <c r="H25" s="197"/>
      <c r="I25" s="198" t="e">
        <f>#REF!</f>
        <v>#REF!</v>
      </c>
      <c r="J25" s="59"/>
      <c r="K25" s="52" t="e">
        <f>#REF!</f>
        <v>#REF!</v>
      </c>
      <c r="L25" s="199"/>
      <c r="M25" s="202" t="e">
        <f>#REF!</f>
        <v>#REF!</v>
      </c>
      <c r="N25" s="61"/>
      <c r="O25" s="54" t="e">
        <f>#REF!</f>
        <v>#REF!</v>
      </c>
      <c r="P25" s="203"/>
      <c r="Q25" s="206" t="e">
        <f>#REF!</f>
        <v>#REF!</v>
      </c>
      <c r="R25" s="63"/>
      <c r="S25" s="56" t="e">
        <f>#REF!</f>
        <v>#REF!</v>
      </c>
      <c r="T25" s="63"/>
      <c r="U25" s="56" t="e">
        <f>#REF!</f>
        <v>#REF!</v>
      </c>
      <c r="V25" s="207"/>
      <c r="W25" s="208" t="e">
        <f>#REF!</f>
        <v>#REF!</v>
      </c>
      <c r="X25" s="64"/>
      <c r="Y25" s="57" t="e">
        <f>#REF!</f>
        <v>#REF!</v>
      </c>
      <c r="Z25" s="209"/>
      <c r="AA25" s="210" t="e">
        <f>#REF!</f>
        <v>#REF!</v>
      </c>
      <c r="AB25" s="211"/>
      <c r="AC25" s="214" t="e">
        <f>#REF!</f>
        <v>#REF!</v>
      </c>
      <c r="AD25" s="215"/>
      <c r="AE25" s="218" t="e">
        <f>#REF!</f>
        <v>#REF!</v>
      </c>
      <c r="AF25" s="219"/>
    </row>
    <row r="26" spans="1:32" ht="15.75" x14ac:dyDescent="0.25">
      <c r="A26" s="2">
        <v>19</v>
      </c>
      <c r="B26" s="1"/>
      <c r="C26" s="51" t="e">
        <f>#REF!</f>
        <v>#REF!</v>
      </c>
      <c r="D26" s="58"/>
      <c r="E26" s="51" t="e">
        <f>#REF!</f>
        <v>#REF!</v>
      </c>
      <c r="F26" s="58"/>
      <c r="G26" s="51" t="e">
        <f>#REF!</f>
        <v>#REF!</v>
      </c>
      <c r="H26" s="197"/>
      <c r="I26" s="198" t="e">
        <f>#REF!</f>
        <v>#REF!</v>
      </c>
      <c r="J26" s="59"/>
      <c r="K26" s="52" t="e">
        <f>#REF!</f>
        <v>#REF!</v>
      </c>
      <c r="L26" s="199"/>
      <c r="M26" s="202" t="e">
        <f>#REF!</f>
        <v>#REF!</v>
      </c>
      <c r="N26" s="61"/>
      <c r="O26" s="54" t="e">
        <f>#REF!</f>
        <v>#REF!</v>
      </c>
      <c r="P26" s="203"/>
      <c r="Q26" s="206" t="e">
        <f>#REF!</f>
        <v>#REF!</v>
      </c>
      <c r="R26" s="63"/>
      <c r="S26" s="56" t="e">
        <f>#REF!</f>
        <v>#REF!</v>
      </c>
      <c r="T26" s="63"/>
      <c r="U26" s="56" t="e">
        <f>#REF!</f>
        <v>#REF!</v>
      </c>
      <c r="V26" s="207"/>
      <c r="W26" s="208" t="e">
        <f>#REF!</f>
        <v>#REF!</v>
      </c>
      <c r="X26" s="64"/>
      <c r="Y26" s="57" t="e">
        <f>#REF!</f>
        <v>#REF!</v>
      </c>
      <c r="Z26" s="209"/>
      <c r="AA26" s="210" t="e">
        <f>#REF!</f>
        <v>#REF!</v>
      </c>
      <c r="AB26" s="211"/>
      <c r="AC26" s="214" t="e">
        <f>#REF!</f>
        <v>#REF!</v>
      </c>
      <c r="AD26" s="215"/>
      <c r="AE26" s="218" t="e">
        <f>#REF!</f>
        <v>#REF!</v>
      </c>
      <c r="AF26" s="219"/>
    </row>
    <row r="27" spans="1:32" ht="15.75" x14ac:dyDescent="0.25">
      <c r="A27" s="2">
        <v>20</v>
      </c>
      <c r="B27" s="1"/>
      <c r="C27" s="51" t="e">
        <f>#REF!</f>
        <v>#REF!</v>
      </c>
      <c r="D27" s="58"/>
      <c r="E27" s="51" t="e">
        <f>#REF!</f>
        <v>#REF!</v>
      </c>
      <c r="F27" s="58"/>
      <c r="G27" s="51" t="e">
        <f>#REF!</f>
        <v>#REF!</v>
      </c>
      <c r="H27" s="197"/>
      <c r="I27" s="198" t="e">
        <f>#REF!</f>
        <v>#REF!</v>
      </c>
      <c r="J27" s="59"/>
      <c r="K27" s="52" t="e">
        <f>#REF!</f>
        <v>#REF!</v>
      </c>
      <c r="L27" s="199"/>
      <c r="M27" s="202" t="e">
        <f>#REF!</f>
        <v>#REF!</v>
      </c>
      <c r="N27" s="61"/>
      <c r="O27" s="54" t="e">
        <f>#REF!</f>
        <v>#REF!</v>
      </c>
      <c r="P27" s="203"/>
      <c r="Q27" s="206" t="e">
        <f>#REF!</f>
        <v>#REF!</v>
      </c>
      <c r="R27" s="63"/>
      <c r="S27" s="56" t="e">
        <f>#REF!</f>
        <v>#REF!</v>
      </c>
      <c r="T27" s="63"/>
      <c r="U27" s="56" t="e">
        <f>#REF!</f>
        <v>#REF!</v>
      </c>
      <c r="V27" s="207"/>
      <c r="W27" s="208" t="e">
        <f>#REF!</f>
        <v>#REF!</v>
      </c>
      <c r="X27" s="64"/>
      <c r="Y27" s="57" t="e">
        <f>#REF!</f>
        <v>#REF!</v>
      </c>
      <c r="Z27" s="209"/>
      <c r="AA27" s="210" t="e">
        <f>#REF!</f>
        <v>#REF!</v>
      </c>
      <c r="AB27" s="211"/>
      <c r="AC27" s="214" t="e">
        <f>#REF!</f>
        <v>#REF!</v>
      </c>
      <c r="AD27" s="215"/>
      <c r="AE27" s="218" t="e">
        <f>#REF!</f>
        <v>#REF!</v>
      </c>
      <c r="AF27" s="219"/>
    </row>
    <row r="28" spans="1:32" ht="15.75" x14ac:dyDescent="0.25">
      <c r="A28" s="2">
        <v>21</v>
      </c>
      <c r="B28" s="1"/>
      <c r="C28" s="51" t="e">
        <f>#REF!</f>
        <v>#REF!</v>
      </c>
      <c r="D28" s="58"/>
      <c r="E28" s="51" t="e">
        <f>#REF!</f>
        <v>#REF!</v>
      </c>
      <c r="F28" s="58"/>
      <c r="G28" s="51" t="e">
        <f>#REF!</f>
        <v>#REF!</v>
      </c>
      <c r="H28" s="197"/>
      <c r="I28" s="198" t="e">
        <f>#REF!</f>
        <v>#REF!</v>
      </c>
      <c r="J28" s="59"/>
      <c r="K28" s="52" t="e">
        <f>#REF!</f>
        <v>#REF!</v>
      </c>
      <c r="L28" s="199"/>
      <c r="M28" s="202" t="e">
        <f>#REF!</f>
        <v>#REF!</v>
      </c>
      <c r="N28" s="61"/>
      <c r="O28" s="54" t="e">
        <f>#REF!</f>
        <v>#REF!</v>
      </c>
      <c r="P28" s="203"/>
      <c r="Q28" s="206" t="e">
        <f>#REF!</f>
        <v>#REF!</v>
      </c>
      <c r="R28" s="63"/>
      <c r="S28" s="56" t="e">
        <f>#REF!</f>
        <v>#REF!</v>
      </c>
      <c r="T28" s="63"/>
      <c r="U28" s="56" t="e">
        <f>#REF!</f>
        <v>#REF!</v>
      </c>
      <c r="V28" s="207"/>
      <c r="W28" s="208" t="e">
        <f>#REF!</f>
        <v>#REF!</v>
      </c>
      <c r="X28" s="64"/>
      <c r="Y28" s="57" t="e">
        <f>#REF!</f>
        <v>#REF!</v>
      </c>
      <c r="Z28" s="209"/>
      <c r="AA28" s="210" t="e">
        <f>#REF!</f>
        <v>#REF!</v>
      </c>
      <c r="AB28" s="211"/>
      <c r="AC28" s="214" t="e">
        <f>#REF!</f>
        <v>#REF!</v>
      </c>
      <c r="AD28" s="215"/>
      <c r="AE28" s="218" t="e">
        <f>#REF!</f>
        <v>#REF!</v>
      </c>
      <c r="AF28" s="219"/>
    </row>
    <row r="29" spans="1:32" ht="15.75" x14ac:dyDescent="0.25">
      <c r="A29" s="2">
        <v>22</v>
      </c>
      <c r="B29" s="1"/>
      <c r="C29" s="51" t="e">
        <f>#REF!</f>
        <v>#REF!</v>
      </c>
      <c r="D29" s="58"/>
      <c r="E29" s="51" t="e">
        <f>#REF!</f>
        <v>#REF!</v>
      </c>
      <c r="F29" s="58"/>
      <c r="G29" s="51" t="e">
        <f>#REF!</f>
        <v>#REF!</v>
      </c>
      <c r="H29" s="197"/>
      <c r="I29" s="198" t="e">
        <f>#REF!</f>
        <v>#REF!</v>
      </c>
      <c r="J29" s="59"/>
      <c r="K29" s="52" t="e">
        <f>#REF!</f>
        <v>#REF!</v>
      </c>
      <c r="L29" s="199"/>
      <c r="M29" s="202" t="e">
        <f>#REF!</f>
        <v>#REF!</v>
      </c>
      <c r="N29" s="61"/>
      <c r="O29" s="54" t="e">
        <f>#REF!</f>
        <v>#REF!</v>
      </c>
      <c r="P29" s="203"/>
      <c r="Q29" s="206" t="e">
        <f>#REF!</f>
        <v>#REF!</v>
      </c>
      <c r="R29" s="63"/>
      <c r="S29" s="56" t="e">
        <f>#REF!</f>
        <v>#REF!</v>
      </c>
      <c r="T29" s="63"/>
      <c r="U29" s="56" t="e">
        <f>#REF!</f>
        <v>#REF!</v>
      </c>
      <c r="V29" s="207"/>
      <c r="W29" s="208" t="e">
        <f>#REF!</f>
        <v>#REF!</v>
      </c>
      <c r="X29" s="64"/>
      <c r="Y29" s="57" t="e">
        <f>#REF!</f>
        <v>#REF!</v>
      </c>
      <c r="Z29" s="209"/>
      <c r="AA29" s="210" t="e">
        <f>#REF!</f>
        <v>#REF!</v>
      </c>
      <c r="AB29" s="211"/>
      <c r="AC29" s="214" t="e">
        <f>#REF!</f>
        <v>#REF!</v>
      </c>
      <c r="AD29" s="215"/>
      <c r="AE29" s="218" t="e">
        <f>#REF!</f>
        <v>#REF!</v>
      </c>
      <c r="AF29" s="219"/>
    </row>
    <row r="30" spans="1:32" ht="15.75" x14ac:dyDescent="0.25">
      <c r="A30" s="2">
        <v>23</v>
      </c>
      <c r="B30" s="1"/>
      <c r="C30" s="51" t="e">
        <f>#REF!</f>
        <v>#REF!</v>
      </c>
      <c r="D30" s="58"/>
      <c r="E30" s="51" t="e">
        <f>#REF!</f>
        <v>#REF!</v>
      </c>
      <c r="F30" s="58"/>
      <c r="G30" s="51" t="e">
        <f>#REF!</f>
        <v>#REF!</v>
      </c>
      <c r="H30" s="197"/>
      <c r="I30" s="198" t="e">
        <f>#REF!</f>
        <v>#REF!</v>
      </c>
      <c r="J30" s="59"/>
      <c r="K30" s="52" t="e">
        <f>#REF!</f>
        <v>#REF!</v>
      </c>
      <c r="L30" s="199"/>
      <c r="M30" s="202" t="e">
        <f>#REF!</f>
        <v>#REF!</v>
      </c>
      <c r="N30" s="61"/>
      <c r="O30" s="54" t="e">
        <f>#REF!</f>
        <v>#REF!</v>
      </c>
      <c r="P30" s="203"/>
      <c r="Q30" s="206" t="e">
        <f>#REF!</f>
        <v>#REF!</v>
      </c>
      <c r="R30" s="63"/>
      <c r="S30" s="56" t="e">
        <f>#REF!</f>
        <v>#REF!</v>
      </c>
      <c r="T30" s="63"/>
      <c r="U30" s="56" t="e">
        <f>#REF!</f>
        <v>#REF!</v>
      </c>
      <c r="V30" s="207"/>
      <c r="W30" s="208" t="e">
        <f>#REF!</f>
        <v>#REF!</v>
      </c>
      <c r="X30" s="64"/>
      <c r="Y30" s="57" t="e">
        <f>#REF!</f>
        <v>#REF!</v>
      </c>
      <c r="Z30" s="209"/>
      <c r="AA30" s="210" t="e">
        <f>#REF!</f>
        <v>#REF!</v>
      </c>
      <c r="AB30" s="211"/>
      <c r="AC30" s="214" t="e">
        <f>#REF!</f>
        <v>#REF!</v>
      </c>
      <c r="AD30" s="215"/>
      <c r="AE30" s="218" t="e">
        <f>#REF!</f>
        <v>#REF!</v>
      </c>
      <c r="AF30" s="219"/>
    </row>
    <row r="31" spans="1:32" ht="15.75" x14ac:dyDescent="0.25">
      <c r="A31" s="2">
        <v>24</v>
      </c>
      <c r="B31" s="1"/>
      <c r="C31" s="51" t="e">
        <f>#REF!</f>
        <v>#REF!</v>
      </c>
      <c r="D31" s="58"/>
      <c r="E31" s="51" t="e">
        <f>#REF!</f>
        <v>#REF!</v>
      </c>
      <c r="F31" s="58"/>
      <c r="G31" s="51" t="e">
        <f>#REF!</f>
        <v>#REF!</v>
      </c>
      <c r="H31" s="197"/>
      <c r="I31" s="198" t="e">
        <f>#REF!</f>
        <v>#REF!</v>
      </c>
      <c r="J31" s="59"/>
      <c r="K31" s="52" t="e">
        <f>#REF!</f>
        <v>#REF!</v>
      </c>
      <c r="L31" s="199"/>
      <c r="M31" s="202" t="e">
        <f>#REF!</f>
        <v>#REF!</v>
      </c>
      <c r="N31" s="61"/>
      <c r="O31" s="54" t="e">
        <f>#REF!</f>
        <v>#REF!</v>
      </c>
      <c r="P31" s="203"/>
      <c r="Q31" s="206" t="e">
        <f>#REF!</f>
        <v>#REF!</v>
      </c>
      <c r="R31" s="63"/>
      <c r="S31" s="56" t="e">
        <f>#REF!</f>
        <v>#REF!</v>
      </c>
      <c r="T31" s="63"/>
      <c r="U31" s="56" t="e">
        <f>#REF!</f>
        <v>#REF!</v>
      </c>
      <c r="V31" s="207"/>
      <c r="W31" s="208" t="e">
        <f>#REF!</f>
        <v>#REF!</v>
      </c>
      <c r="X31" s="64"/>
      <c r="Y31" s="57" t="e">
        <f>#REF!</f>
        <v>#REF!</v>
      </c>
      <c r="Z31" s="209"/>
      <c r="AA31" s="210" t="e">
        <f>#REF!</f>
        <v>#REF!</v>
      </c>
      <c r="AB31" s="211"/>
      <c r="AC31" s="214" t="e">
        <f>#REF!</f>
        <v>#REF!</v>
      </c>
      <c r="AD31" s="215"/>
      <c r="AE31" s="218" t="e">
        <f>#REF!</f>
        <v>#REF!</v>
      </c>
      <c r="AF31" s="219"/>
    </row>
    <row r="32" spans="1:32" ht="15.75" x14ac:dyDescent="0.25">
      <c r="A32" s="2">
        <v>25</v>
      </c>
      <c r="B32" s="1"/>
      <c r="C32" s="51" t="e">
        <f>#REF!</f>
        <v>#REF!</v>
      </c>
      <c r="D32" s="58"/>
      <c r="E32" s="51" t="e">
        <f>#REF!</f>
        <v>#REF!</v>
      </c>
      <c r="F32" s="58"/>
      <c r="G32" s="51" t="e">
        <f>#REF!</f>
        <v>#REF!</v>
      </c>
      <c r="H32" s="197"/>
      <c r="I32" s="198" t="e">
        <f>#REF!</f>
        <v>#REF!</v>
      </c>
      <c r="J32" s="59"/>
      <c r="K32" s="52" t="e">
        <f>#REF!</f>
        <v>#REF!</v>
      </c>
      <c r="L32" s="199"/>
      <c r="M32" s="202" t="e">
        <f>#REF!</f>
        <v>#REF!</v>
      </c>
      <c r="N32" s="61"/>
      <c r="O32" s="54" t="e">
        <f>#REF!</f>
        <v>#REF!</v>
      </c>
      <c r="P32" s="203"/>
      <c r="Q32" s="206" t="e">
        <f>#REF!</f>
        <v>#REF!</v>
      </c>
      <c r="R32" s="63"/>
      <c r="S32" s="56" t="e">
        <f>#REF!</f>
        <v>#REF!</v>
      </c>
      <c r="T32" s="63"/>
      <c r="U32" s="56" t="e">
        <f>#REF!</f>
        <v>#REF!</v>
      </c>
      <c r="V32" s="207"/>
      <c r="W32" s="208" t="e">
        <f>#REF!</f>
        <v>#REF!</v>
      </c>
      <c r="X32" s="64"/>
      <c r="Y32" s="57" t="e">
        <f>#REF!</f>
        <v>#REF!</v>
      </c>
      <c r="Z32" s="209"/>
      <c r="AA32" s="210" t="e">
        <f>#REF!</f>
        <v>#REF!</v>
      </c>
      <c r="AB32" s="211"/>
      <c r="AC32" s="214" t="e">
        <f>#REF!</f>
        <v>#REF!</v>
      </c>
      <c r="AD32" s="215"/>
      <c r="AE32" s="218" t="e">
        <f>#REF!</f>
        <v>#REF!</v>
      </c>
      <c r="AF32" s="219"/>
    </row>
    <row r="33" spans="1:32" ht="15.75" customHeight="1" x14ac:dyDescent="0.25">
      <c r="A33" s="2">
        <v>26</v>
      </c>
      <c r="B33" s="1"/>
      <c r="C33" s="51" t="e">
        <f>#REF!</f>
        <v>#REF!</v>
      </c>
      <c r="D33" s="58"/>
      <c r="E33" s="51" t="e">
        <f>#REF!</f>
        <v>#REF!</v>
      </c>
      <c r="F33" s="58"/>
      <c r="G33" s="51" t="e">
        <f>#REF!</f>
        <v>#REF!</v>
      </c>
      <c r="H33" s="197"/>
      <c r="I33" s="198" t="e">
        <f>#REF!</f>
        <v>#REF!</v>
      </c>
      <c r="J33" s="59"/>
      <c r="K33" s="52" t="e">
        <f>#REF!</f>
        <v>#REF!</v>
      </c>
      <c r="L33" s="199"/>
      <c r="M33" s="202" t="e">
        <f>#REF!</f>
        <v>#REF!</v>
      </c>
      <c r="N33" s="61"/>
      <c r="O33" s="54" t="e">
        <f>#REF!</f>
        <v>#REF!</v>
      </c>
      <c r="P33" s="203"/>
      <c r="Q33" s="206" t="e">
        <f>#REF!</f>
        <v>#REF!</v>
      </c>
      <c r="R33" s="63"/>
      <c r="S33" s="56" t="e">
        <f>#REF!</f>
        <v>#REF!</v>
      </c>
      <c r="T33" s="63"/>
      <c r="U33" s="56" t="e">
        <f>#REF!</f>
        <v>#REF!</v>
      </c>
      <c r="V33" s="207"/>
      <c r="W33" s="208" t="e">
        <f>#REF!</f>
        <v>#REF!</v>
      </c>
      <c r="X33" s="64"/>
      <c r="Y33" s="57" t="e">
        <f>#REF!</f>
        <v>#REF!</v>
      </c>
      <c r="Z33" s="209"/>
      <c r="AA33" s="210" t="e">
        <f>#REF!</f>
        <v>#REF!</v>
      </c>
      <c r="AB33" s="211"/>
      <c r="AC33" s="214" t="e">
        <f>#REF!</f>
        <v>#REF!</v>
      </c>
      <c r="AD33" s="215"/>
      <c r="AE33" s="218" t="e">
        <f>#REF!</f>
        <v>#REF!</v>
      </c>
      <c r="AF33" s="219"/>
    </row>
    <row r="34" spans="1:32" ht="16.5" customHeight="1" x14ac:dyDescent="0.25">
      <c r="A34" s="2"/>
      <c r="B34" s="1"/>
      <c r="C34" s="51"/>
      <c r="D34" s="58"/>
      <c r="E34" s="51"/>
      <c r="F34" s="58"/>
      <c r="G34" s="51"/>
      <c r="H34" s="197"/>
      <c r="I34" s="198"/>
      <c r="J34" s="59"/>
      <c r="K34" s="52"/>
      <c r="L34" s="199"/>
      <c r="M34" s="202"/>
      <c r="N34" s="61"/>
      <c r="O34" s="54"/>
      <c r="P34" s="203"/>
      <c r="Q34" s="206"/>
      <c r="R34" s="63"/>
      <c r="S34" s="56"/>
      <c r="T34" s="63"/>
      <c r="U34" s="56"/>
      <c r="V34" s="207"/>
      <c r="W34" s="208"/>
      <c r="X34" s="64"/>
      <c r="Y34" s="57"/>
      <c r="Z34" s="209"/>
      <c r="AA34" s="210"/>
      <c r="AB34" s="211"/>
      <c r="AC34" s="214"/>
      <c r="AD34" s="215"/>
      <c r="AE34" s="218"/>
      <c r="AF34" s="219"/>
    </row>
    <row r="35" spans="1:32" ht="63.75" customHeight="1" x14ac:dyDescent="0.3">
      <c r="A35" s="373" t="s">
        <v>21</v>
      </c>
      <c r="B35" s="373"/>
      <c r="C35" s="22" t="e">
        <f t="shared" ref="C35:AE35" si="0">AVERAGE(C8,C9,C10,C11,C12,C13,C14,C15,C16,C17,C18,C19,C20,C21,C22,C23,C24,C25,C26,C27,C28,C29,C30,C31,C32,C33,C34)</f>
        <v>#REF!</v>
      </c>
      <c r="D35" s="13"/>
      <c r="E35" s="22" t="e">
        <f t="shared" si="0"/>
        <v>#REF!</v>
      </c>
      <c r="F35" s="13"/>
      <c r="G35" s="22" t="e">
        <f t="shared" si="0"/>
        <v>#REF!</v>
      </c>
      <c r="H35" s="139"/>
      <c r="I35" s="147" t="e">
        <f t="shared" si="0"/>
        <v>#REF!</v>
      </c>
      <c r="J35" s="13"/>
      <c r="K35" s="22" t="e">
        <f t="shared" si="0"/>
        <v>#REF!</v>
      </c>
      <c r="L35" s="139"/>
      <c r="M35" s="147" t="e">
        <f t="shared" si="0"/>
        <v>#REF!</v>
      </c>
      <c r="N35" s="13"/>
      <c r="O35" s="22" t="e">
        <f t="shared" si="0"/>
        <v>#REF!</v>
      </c>
      <c r="P35" s="139"/>
      <c r="Q35" s="147" t="e">
        <f>AVERAGE(Q8,Q9,Q10,Q11,Q12,Q13,Q14,Q15,Q16,Q17,Q18,Q19,Q20,Q21,Q22,Q23,Q24,Q25,Q26,Q27,Q28,Q29,Q30,Q31,Q32,Q33,Q34)</f>
        <v>#REF!</v>
      </c>
      <c r="R35" s="13"/>
      <c r="S35" s="22" t="e">
        <f t="shared" si="0"/>
        <v>#REF!</v>
      </c>
      <c r="T35" s="13"/>
      <c r="U35" s="22" t="e">
        <f t="shared" si="0"/>
        <v>#REF!</v>
      </c>
      <c r="V35" s="139"/>
      <c r="W35" s="147" t="e">
        <f t="shared" si="0"/>
        <v>#REF!</v>
      </c>
      <c r="X35" s="13"/>
      <c r="Y35" s="22" t="e">
        <f t="shared" si="0"/>
        <v>#REF!</v>
      </c>
      <c r="Z35" s="139"/>
      <c r="AA35" s="147" t="e">
        <f t="shared" si="0"/>
        <v>#REF!</v>
      </c>
      <c r="AB35" s="139"/>
      <c r="AC35" s="147" t="e">
        <f t="shared" si="0"/>
        <v>#REF!</v>
      </c>
      <c r="AD35" s="139"/>
      <c r="AE35" s="147" t="e">
        <f t="shared" si="0"/>
        <v>#REF!</v>
      </c>
      <c r="AF35" s="139"/>
    </row>
    <row r="36" spans="1:32" ht="65.25" customHeight="1" x14ac:dyDescent="0.3">
      <c r="A36" s="373" t="s">
        <v>24</v>
      </c>
      <c r="B36" s="373"/>
      <c r="C36" s="23" t="e">
        <f t="shared" ref="C36:AE36" si="1">IF(C35&gt;=4.45,"высокий",IF(C35&gt;=3.45,"средний",IF(C35&lt;3.45,"низкий")))</f>
        <v>#REF!</v>
      </c>
      <c r="D36" s="14"/>
      <c r="E36" s="23" t="e">
        <f t="shared" si="1"/>
        <v>#REF!</v>
      </c>
      <c r="F36" s="14"/>
      <c r="G36" s="23" t="e">
        <f t="shared" si="1"/>
        <v>#REF!</v>
      </c>
      <c r="H36" s="140"/>
      <c r="I36" s="148" t="e">
        <f t="shared" si="1"/>
        <v>#REF!</v>
      </c>
      <c r="J36" s="14"/>
      <c r="K36" s="23" t="e">
        <f t="shared" si="1"/>
        <v>#REF!</v>
      </c>
      <c r="L36" s="140"/>
      <c r="M36" s="148" t="e">
        <f t="shared" si="1"/>
        <v>#REF!</v>
      </c>
      <c r="N36" s="14"/>
      <c r="O36" s="23" t="e">
        <f t="shared" si="1"/>
        <v>#REF!</v>
      </c>
      <c r="P36" s="140"/>
      <c r="Q36" s="148" t="e">
        <f t="shared" si="1"/>
        <v>#REF!</v>
      </c>
      <c r="R36" s="14"/>
      <c r="S36" s="23" t="e">
        <f t="shared" si="1"/>
        <v>#REF!</v>
      </c>
      <c r="T36" s="14"/>
      <c r="U36" s="23" t="e">
        <f t="shared" si="1"/>
        <v>#REF!</v>
      </c>
      <c r="V36" s="140"/>
      <c r="W36" s="148" t="e">
        <f t="shared" si="1"/>
        <v>#REF!</v>
      </c>
      <c r="X36" s="14"/>
      <c r="Y36" s="23" t="e">
        <f t="shared" si="1"/>
        <v>#REF!</v>
      </c>
      <c r="Z36" s="140"/>
      <c r="AA36" s="148" t="e">
        <f t="shared" si="1"/>
        <v>#REF!</v>
      </c>
      <c r="AB36" s="140"/>
      <c r="AC36" s="148" t="e">
        <f t="shared" si="1"/>
        <v>#REF!</v>
      </c>
      <c r="AD36" s="140"/>
      <c r="AE36" s="148" t="e">
        <f t="shared" si="1"/>
        <v>#REF!</v>
      </c>
      <c r="AF36" s="140"/>
    </row>
    <row r="37" spans="1:32" ht="15.75" customHeight="1" x14ac:dyDescent="0.25">
      <c r="A37" s="12"/>
      <c r="B37" s="12"/>
    </row>
    <row r="38" spans="1:32" ht="15.75" customHeight="1" x14ac:dyDescent="0.25"/>
    <row r="39" spans="1:32" ht="15.75" customHeight="1" x14ac:dyDescent="0.25">
      <c r="A39" s="523" t="s">
        <v>0</v>
      </c>
      <c r="B39" s="523"/>
      <c r="C39" s="523"/>
      <c r="D39" s="523"/>
      <c r="E39" s="523"/>
      <c r="F39" s="523"/>
      <c r="G39" s="523"/>
      <c r="H39" s="523"/>
      <c r="I39" s="523"/>
      <c r="J39" s="523"/>
      <c r="K39" s="523"/>
      <c r="L39" s="523"/>
      <c r="M39" s="523"/>
      <c r="N39" s="523"/>
      <c r="O39" s="523"/>
      <c r="P39" s="523"/>
      <c r="Q39" s="523"/>
      <c r="R39" s="523"/>
      <c r="S39" s="523"/>
      <c r="T39" s="523"/>
      <c r="U39" s="523"/>
      <c r="V39" s="523"/>
      <c r="W39" s="523"/>
      <c r="X39" s="523"/>
      <c r="Y39" s="523"/>
      <c r="Z39" s="523"/>
      <c r="AA39" s="523"/>
      <c r="AB39" s="523"/>
      <c r="AC39" s="523"/>
      <c r="AD39" s="523"/>
      <c r="AE39" s="523"/>
      <c r="AF39" s="523"/>
    </row>
    <row r="40" spans="1:32" ht="15.75" customHeight="1" x14ac:dyDescent="0.25">
      <c r="A40" s="352" t="s">
        <v>70</v>
      </c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</row>
    <row r="41" spans="1:32" ht="15.75" customHeight="1" thickBot="1" x14ac:dyDescent="0.3">
      <c r="A41" s="353" t="s">
        <v>71</v>
      </c>
      <c r="B41" s="354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</row>
    <row r="42" spans="1:32" ht="49.5" customHeight="1" thickBot="1" x14ac:dyDescent="0.3">
      <c r="A42" s="356" t="s">
        <v>2</v>
      </c>
      <c r="B42" s="357" t="s">
        <v>3</v>
      </c>
      <c r="C42" s="387" t="s">
        <v>72</v>
      </c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  <c r="P42" s="504"/>
      <c r="Q42" s="387" t="s">
        <v>73</v>
      </c>
      <c r="R42" s="505"/>
      <c r="S42" s="505"/>
      <c r="T42" s="505"/>
      <c r="U42" s="505"/>
      <c r="V42" s="506"/>
      <c r="W42" s="387" t="s">
        <v>74</v>
      </c>
      <c r="X42" s="412"/>
      <c r="Y42" s="412"/>
      <c r="Z42" s="413"/>
      <c r="AA42" s="387" t="s">
        <v>75</v>
      </c>
      <c r="AB42" s="388"/>
      <c r="AC42" s="388"/>
      <c r="AD42" s="388"/>
      <c r="AE42" s="388"/>
      <c r="AF42" s="388"/>
    </row>
    <row r="43" spans="1:32" ht="29.25" customHeight="1" x14ac:dyDescent="0.25">
      <c r="A43" s="403"/>
      <c r="B43" s="405"/>
      <c r="C43" s="485" t="s">
        <v>76</v>
      </c>
      <c r="D43" s="486"/>
      <c r="E43" s="486"/>
      <c r="F43" s="486"/>
      <c r="G43" s="486"/>
      <c r="H43" s="487"/>
      <c r="I43" s="479" t="s">
        <v>77</v>
      </c>
      <c r="J43" s="480"/>
      <c r="K43" s="480"/>
      <c r="L43" s="481"/>
      <c r="M43" s="482" t="s">
        <v>78</v>
      </c>
      <c r="N43" s="483"/>
      <c r="O43" s="483"/>
      <c r="P43" s="484"/>
      <c r="Q43" s="488"/>
      <c r="R43" s="489"/>
      <c r="S43" s="489"/>
      <c r="T43" s="489"/>
      <c r="U43" s="489"/>
      <c r="V43" s="490"/>
      <c r="W43" s="383"/>
      <c r="X43" s="329"/>
      <c r="Y43" s="384"/>
      <c r="Z43" s="518"/>
      <c r="AA43" s="365" t="s">
        <v>79</v>
      </c>
      <c r="AB43" s="366"/>
      <c r="AC43" s="519" t="s">
        <v>80</v>
      </c>
      <c r="AD43" s="520"/>
      <c r="AE43" s="521" t="s">
        <v>81</v>
      </c>
      <c r="AF43" s="522"/>
    </row>
    <row r="44" spans="1:32" ht="318.75" customHeight="1" x14ac:dyDescent="0.25">
      <c r="A44" s="403"/>
      <c r="B44" s="406"/>
      <c r="C44" s="497" t="s">
        <v>82</v>
      </c>
      <c r="D44" s="498"/>
      <c r="E44" s="496" t="s">
        <v>83</v>
      </c>
      <c r="F44" s="496"/>
      <c r="G44" s="496" t="s">
        <v>84</v>
      </c>
      <c r="H44" s="515"/>
      <c r="I44" s="516" t="s">
        <v>85</v>
      </c>
      <c r="J44" s="492"/>
      <c r="K44" s="492" t="s">
        <v>86</v>
      </c>
      <c r="L44" s="517"/>
      <c r="M44" s="507" t="s">
        <v>87</v>
      </c>
      <c r="N44" s="493"/>
      <c r="O44" s="494" t="s">
        <v>88</v>
      </c>
      <c r="P44" s="500"/>
      <c r="Q44" s="501" t="s">
        <v>89</v>
      </c>
      <c r="R44" s="495"/>
      <c r="S44" s="491" t="s">
        <v>90</v>
      </c>
      <c r="T44" s="491"/>
      <c r="U44" s="491" t="s">
        <v>91</v>
      </c>
      <c r="V44" s="502"/>
      <c r="W44" s="514" t="s">
        <v>92</v>
      </c>
      <c r="X44" s="499"/>
      <c r="Y44" s="334" t="s">
        <v>93</v>
      </c>
      <c r="Z44" s="375"/>
      <c r="AA44" s="508" t="s">
        <v>94</v>
      </c>
      <c r="AB44" s="509"/>
      <c r="AC44" s="510" t="s">
        <v>95</v>
      </c>
      <c r="AD44" s="511"/>
      <c r="AE44" s="512" t="s">
        <v>96</v>
      </c>
      <c r="AF44" s="513"/>
    </row>
    <row r="45" spans="1:32" ht="15.75" customHeight="1" x14ac:dyDescent="0.25">
      <c r="A45" s="404"/>
      <c r="B45" s="407"/>
      <c r="C45" s="24"/>
      <c r="D45" s="15" t="s">
        <v>4</v>
      </c>
      <c r="E45" s="24"/>
      <c r="F45" s="15" t="s">
        <v>4</v>
      </c>
      <c r="G45" s="24"/>
      <c r="H45" s="144" t="s">
        <v>4</v>
      </c>
      <c r="I45" s="187"/>
      <c r="J45" s="16" t="s">
        <v>4</v>
      </c>
      <c r="K45" s="25"/>
      <c r="L45" s="151" t="s">
        <v>4</v>
      </c>
      <c r="M45" s="200"/>
      <c r="N45" s="60" t="s">
        <v>4</v>
      </c>
      <c r="O45" s="53"/>
      <c r="P45" s="201" t="s">
        <v>4</v>
      </c>
      <c r="Q45" s="204"/>
      <c r="R45" s="62" t="s">
        <v>4</v>
      </c>
      <c r="S45" s="55"/>
      <c r="T45" s="62" t="s">
        <v>4</v>
      </c>
      <c r="U45" s="55"/>
      <c r="V45" s="205" t="s">
        <v>4</v>
      </c>
      <c r="W45" s="161"/>
      <c r="X45" s="19" t="s">
        <v>4</v>
      </c>
      <c r="Y45" s="28"/>
      <c r="Z45" s="162" t="s">
        <v>4</v>
      </c>
      <c r="AA45" s="165"/>
      <c r="AB45" s="166" t="s">
        <v>4</v>
      </c>
      <c r="AC45" s="212"/>
      <c r="AD45" s="213" t="s">
        <v>4</v>
      </c>
      <c r="AE45" s="216"/>
      <c r="AF45" s="217" t="s">
        <v>4</v>
      </c>
    </row>
    <row r="46" spans="1:32" ht="15.75" customHeight="1" x14ac:dyDescent="0.25">
      <c r="A46" s="2">
        <v>1</v>
      </c>
      <c r="B46" s="1"/>
      <c r="C46" s="51"/>
      <c r="D46" s="58" t="e">
        <f>#REF!</f>
        <v>#REF!</v>
      </c>
      <c r="E46" s="51"/>
      <c r="F46" s="58" t="e">
        <f>#REF!</f>
        <v>#REF!</v>
      </c>
      <c r="G46" s="51"/>
      <c r="H46" s="197" t="e">
        <f>#REF!</f>
        <v>#REF!</v>
      </c>
      <c r="I46" s="198"/>
      <c r="J46" s="59" t="e">
        <f>#REF!</f>
        <v>#REF!</v>
      </c>
      <c r="K46" s="52"/>
      <c r="L46" s="199" t="e">
        <f>#REF!</f>
        <v>#REF!</v>
      </c>
      <c r="M46" s="202"/>
      <c r="N46" s="61" t="e">
        <f>#REF!</f>
        <v>#REF!</v>
      </c>
      <c r="O46" s="54"/>
      <c r="P46" s="203" t="e">
        <f>#REF!</f>
        <v>#REF!</v>
      </c>
      <c r="Q46" s="206"/>
      <c r="R46" s="63" t="e">
        <f>#REF!</f>
        <v>#REF!</v>
      </c>
      <c r="S46" s="56"/>
      <c r="T46" s="63" t="e">
        <f>#REF!</f>
        <v>#REF!</v>
      </c>
      <c r="U46" s="56"/>
      <c r="V46" s="207" t="e">
        <f>#REF!</f>
        <v>#REF!</v>
      </c>
      <c r="W46" s="208"/>
      <c r="X46" s="64" t="e">
        <f>#REF!</f>
        <v>#REF!</v>
      </c>
      <c r="Y46" s="57"/>
      <c r="Z46" s="209" t="e">
        <f>#REF!</f>
        <v>#REF!</v>
      </c>
      <c r="AA46" s="210"/>
      <c r="AB46" s="211" t="e">
        <f>#REF!</f>
        <v>#REF!</v>
      </c>
      <c r="AC46" s="214"/>
      <c r="AD46" s="215" t="e">
        <f>#REF!</f>
        <v>#REF!</v>
      </c>
      <c r="AE46" s="218"/>
      <c r="AF46" s="219" t="e">
        <f>#REF!</f>
        <v>#REF!</v>
      </c>
    </row>
    <row r="47" spans="1:32" ht="15.75" customHeight="1" x14ac:dyDescent="0.25">
      <c r="A47" s="2">
        <v>2</v>
      </c>
      <c r="B47" s="1"/>
      <c r="C47" s="51"/>
      <c r="D47" s="58" t="e">
        <f>#REF!</f>
        <v>#REF!</v>
      </c>
      <c r="E47" s="51"/>
      <c r="F47" s="58" t="e">
        <f>#REF!</f>
        <v>#REF!</v>
      </c>
      <c r="G47" s="51"/>
      <c r="H47" s="197" t="e">
        <f>#REF!</f>
        <v>#REF!</v>
      </c>
      <c r="I47" s="198"/>
      <c r="J47" s="59" t="e">
        <f>#REF!</f>
        <v>#REF!</v>
      </c>
      <c r="K47" s="52"/>
      <c r="L47" s="199" t="e">
        <f>#REF!</f>
        <v>#REF!</v>
      </c>
      <c r="M47" s="202"/>
      <c r="N47" s="61" t="e">
        <f>#REF!</f>
        <v>#REF!</v>
      </c>
      <c r="O47" s="54"/>
      <c r="P47" s="203" t="e">
        <f>#REF!</f>
        <v>#REF!</v>
      </c>
      <c r="Q47" s="206"/>
      <c r="R47" s="63" t="e">
        <f>#REF!</f>
        <v>#REF!</v>
      </c>
      <c r="S47" s="56"/>
      <c r="T47" s="63" t="e">
        <f>#REF!</f>
        <v>#REF!</v>
      </c>
      <c r="U47" s="56"/>
      <c r="V47" s="207" t="e">
        <f>#REF!</f>
        <v>#REF!</v>
      </c>
      <c r="W47" s="208"/>
      <c r="X47" s="64" t="e">
        <f>#REF!</f>
        <v>#REF!</v>
      </c>
      <c r="Y47" s="57"/>
      <c r="Z47" s="209" t="e">
        <f>#REF!</f>
        <v>#REF!</v>
      </c>
      <c r="AA47" s="210"/>
      <c r="AB47" s="211" t="e">
        <f>#REF!</f>
        <v>#REF!</v>
      </c>
      <c r="AC47" s="214"/>
      <c r="AD47" s="215" t="e">
        <f>#REF!</f>
        <v>#REF!</v>
      </c>
      <c r="AE47" s="218"/>
      <c r="AF47" s="219" t="e">
        <f>#REF!</f>
        <v>#REF!</v>
      </c>
    </row>
    <row r="48" spans="1:32" ht="15.75" customHeight="1" x14ac:dyDescent="0.25">
      <c r="A48" s="2">
        <v>3</v>
      </c>
      <c r="B48" s="1"/>
      <c r="C48" s="51"/>
      <c r="D48" s="58" t="e">
        <f>#REF!</f>
        <v>#REF!</v>
      </c>
      <c r="E48" s="51"/>
      <c r="F48" s="58" t="e">
        <f>#REF!</f>
        <v>#REF!</v>
      </c>
      <c r="G48" s="51"/>
      <c r="H48" s="197" t="e">
        <f>#REF!</f>
        <v>#REF!</v>
      </c>
      <c r="I48" s="198"/>
      <c r="J48" s="59" t="e">
        <f>#REF!</f>
        <v>#REF!</v>
      </c>
      <c r="K48" s="52"/>
      <c r="L48" s="199" t="e">
        <f>#REF!</f>
        <v>#REF!</v>
      </c>
      <c r="M48" s="202"/>
      <c r="N48" s="61" t="e">
        <f>#REF!</f>
        <v>#REF!</v>
      </c>
      <c r="O48" s="54"/>
      <c r="P48" s="203" t="e">
        <f>#REF!</f>
        <v>#REF!</v>
      </c>
      <c r="Q48" s="206"/>
      <c r="R48" s="63" t="e">
        <f>#REF!</f>
        <v>#REF!</v>
      </c>
      <c r="S48" s="56"/>
      <c r="T48" s="63" t="e">
        <f>#REF!</f>
        <v>#REF!</v>
      </c>
      <c r="U48" s="56"/>
      <c r="V48" s="207" t="e">
        <f>#REF!</f>
        <v>#REF!</v>
      </c>
      <c r="W48" s="208"/>
      <c r="X48" s="64" t="e">
        <f>#REF!</f>
        <v>#REF!</v>
      </c>
      <c r="Y48" s="57"/>
      <c r="Z48" s="209" t="e">
        <f>#REF!</f>
        <v>#REF!</v>
      </c>
      <c r="AA48" s="210"/>
      <c r="AB48" s="211" t="e">
        <f>#REF!</f>
        <v>#REF!</v>
      </c>
      <c r="AC48" s="214"/>
      <c r="AD48" s="215" t="e">
        <f>#REF!</f>
        <v>#REF!</v>
      </c>
      <c r="AE48" s="218"/>
      <c r="AF48" s="219" t="e">
        <f>#REF!</f>
        <v>#REF!</v>
      </c>
    </row>
    <row r="49" spans="1:32" ht="15.75" x14ac:dyDescent="0.25">
      <c r="A49" s="2">
        <v>4</v>
      </c>
      <c r="B49" s="1"/>
      <c r="C49" s="51"/>
      <c r="D49" s="58" t="e">
        <f>#REF!</f>
        <v>#REF!</v>
      </c>
      <c r="E49" s="51"/>
      <c r="F49" s="58" t="e">
        <f>#REF!</f>
        <v>#REF!</v>
      </c>
      <c r="G49" s="51"/>
      <c r="H49" s="197" t="e">
        <f>#REF!</f>
        <v>#REF!</v>
      </c>
      <c r="I49" s="198"/>
      <c r="J49" s="59" t="e">
        <f>#REF!</f>
        <v>#REF!</v>
      </c>
      <c r="K49" s="52"/>
      <c r="L49" s="199" t="e">
        <f>#REF!</f>
        <v>#REF!</v>
      </c>
      <c r="M49" s="202"/>
      <c r="N49" s="61" t="e">
        <f>#REF!</f>
        <v>#REF!</v>
      </c>
      <c r="O49" s="54"/>
      <c r="P49" s="203" t="e">
        <f>#REF!</f>
        <v>#REF!</v>
      </c>
      <c r="Q49" s="206"/>
      <c r="R49" s="63" t="e">
        <f>#REF!</f>
        <v>#REF!</v>
      </c>
      <c r="S49" s="56"/>
      <c r="T49" s="63" t="e">
        <f>#REF!</f>
        <v>#REF!</v>
      </c>
      <c r="U49" s="56"/>
      <c r="V49" s="207" t="e">
        <f>#REF!</f>
        <v>#REF!</v>
      </c>
      <c r="W49" s="208"/>
      <c r="X49" s="64" t="e">
        <f>#REF!</f>
        <v>#REF!</v>
      </c>
      <c r="Y49" s="57"/>
      <c r="Z49" s="209" t="e">
        <f>#REF!</f>
        <v>#REF!</v>
      </c>
      <c r="AA49" s="210"/>
      <c r="AB49" s="211" t="e">
        <f>#REF!</f>
        <v>#REF!</v>
      </c>
      <c r="AC49" s="214"/>
      <c r="AD49" s="215" t="e">
        <f>#REF!</f>
        <v>#REF!</v>
      </c>
      <c r="AE49" s="218"/>
      <c r="AF49" s="219" t="e">
        <f>#REF!</f>
        <v>#REF!</v>
      </c>
    </row>
    <row r="50" spans="1:32" ht="15.75" x14ac:dyDescent="0.25">
      <c r="A50" s="2">
        <v>5</v>
      </c>
      <c r="B50" s="1"/>
      <c r="C50" s="51"/>
      <c r="D50" s="58" t="e">
        <f>#REF!</f>
        <v>#REF!</v>
      </c>
      <c r="E50" s="51"/>
      <c r="F50" s="58" t="e">
        <f>#REF!</f>
        <v>#REF!</v>
      </c>
      <c r="G50" s="51"/>
      <c r="H50" s="197" t="e">
        <f>#REF!</f>
        <v>#REF!</v>
      </c>
      <c r="I50" s="198"/>
      <c r="J50" s="59" t="e">
        <f>#REF!</f>
        <v>#REF!</v>
      </c>
      <c r="K50" s="52"/>
      <c r="L50" s="199" t="e">
        <f>#REF!</f>
        <v>#REF!</v>
      </c>
      <c r="M50" s="202"/>
      <c r="N50" s="61" t="e">
        <f>#REF!</f>
        <v>#REF!</v>
      </c>
      <c r="O50" s="54"/>
      <c r="P50" s="203" t="e">
        <f>#REF!</f>
        <v>#REF!</v>
      </c>
      <c r="Q50" s="206"/>
      <c r="R50" s="63" t="e">
        <f>#REF!</f>
        <v>#REF!</v>
      </c>
      <c r="S50" s="56"/>
      <c r="T50" s="63" t="e">
        <f>#REF!</f>
        <v>#REF!</v>
      </c>
      <c r="U50" s="56"/>
      <c r="V50" s="207" t="e">
        <f>#REF!</f>
        <v>#REF!</v>
      </c>
      <c r="W50" s="208"/>
      <c r="X50" s="64" t="e">
        <f>#REF!</f>
        <v>#REF!</v>
      </c>
      <c r="Y50" s="57"/>
      <c r="Z50" s="209" t="e">
        <f>#REF!</f>
        <v>#REF!</v>
      </c>
      <c r="AA50" s="210"/>
      <c r="AB50" s="211" t="e">
        <f>#REF!</f>
        <v>#REF!</v>
      </c>
      <c r="AC50" s="214"/>
      <c r="AD50" s="215" t="e">
        <f>#REF!</f>
        <v>#REF!</v>
      </c>
      <c r="AE50" s="218"/>
      <c r="AF50" s="219" t="e">
        <f>#REF!</f>
        <v>#REF!</v>
      </c>
    </row>
    <row r="51" spans="1:32" ht="15.75" x14ac:dyDescent="0.25">
      <c r="A51" s="2">
        <v>6</v>
      </c>
      <c r="B51" s="1"/>
      <c r="C51" s="51"/>
      <c r="D51" s="58" t="e">
        <f>#REF!</f>
        <v>#REF!</v>
      </c>
      <c r="E51" s="51"/>
      <c r="F51" s="58" t="e">
        <f>#REF!</f>
        <v>#REF!</v>
      </c>
      <c r="G51" s="51"/>
      <c r="H51" s="197" t="e">
        <f>#REF!</f>
        <v>#REF!</v>
      </c>
      <c r="I51" s="198"/>
      <c r="J51" s="59" t="e">
        <f>#REF!</f>
        <v>#REF!</v>
      </c>
      <c r="K51" s="52"/>
      <c r="L51" s="199" t="e">
        <f>#REF!</f>
        <v>#REF!</v>
      </c>
      <c r="M51" s="202"/>
      <c r="N51" s="61" t="e">
        <f>#REF!</f>
        <v>#REF!</v>
      </c>
      <c r="O51" s="54"/>
      <c r="P51" s="203" t="e">
        <f>#REF!</f>
        <v>#REF!</v>
      </c>
      <c r="Q51" s="206"/>
      <c r="R51" s="63" t="e">
        <f>#REF!</f>
        <v>#REF!</v>
      </c>
      <c r="S51" s="56"/>
      <c r="T51" s="63" t="e">
        <f>#REF!</f>
        <v>#REF!</v>
      </c>
      <c r="U51" s="56"/>
      <c r="V51" s="207" t="e">
        <f>#REF!</f>
        <v>#REF!</v>
      </c>
      <c r="W51" s="208"/>
      <c r="X51" s="64" t="e">
        <f>#REF!</f>
        <v>#REF!</v>
      </c>
      <c r="Y51" s="57"/>
      <c r="Z51" s="209" t="e">
        <f>#REF!</f>
        <v>#REF!</v>
      </c>
      <c r="AA51" s="210"/>
      <c r="AB51" s="211" t="e">
        <f>#REF!</f>
        <v>#REF!</v>
      </c>
      <c r="AC51" s="214"/>
      <c r="AD51" s="215" t="e">
        <f>#REF!</f>
        <v>#REF!</v>
      </c>
      <c r="AE51" s="218"/>
      <c r="AF51" s="219" t="e">
        <f>#REF!</f>
        <v>#REF!</v>
      </c>
    </row>
    <row r="52" spans="1:32" ht="15.75" x14ac:dyDescent="0.25">
      <c r="A52" s="2">
        <v>7</v>
      </c>
      <c r="B52" s="1"/>
      <c r="C52" s="51"/>
      <c r="D52" s="58" t="e">
        <f>#REF!</f>
        <v>#REF!</v>
      </c>
      <c r="E52" s="51"/>
      <c r="F52" s="58" t="e">
        <f>#REF!</f>
        <v>#REF!</v>
      </c>
      <c r="G52" s="51"/>
      <c r="H52" s="197" t="e">
        <f>#REF!</f>
        <v>#REF!</v>
      </c>
      <c r="I52" s="198"/>
      <c r="J52" s="59" t="e">
        <f>#REF!</f>
        <v>#REF!</v>
      </c>
      <c r="K52" s="52"/>
      <c r="L52" s="199" t="e">
        <f>#REF!</f>
        <v>#REF!</v>
      </c>
      <c r="M52" s="202"/>
      <c r="N52" s="61" t="e">
        <f>#REF!</f>
        <v>#REF!</v>
      </c>
      <c r="O52" s="54"/>
      <c r="P52" s="203" t="e">
        <f>#REF!</f>
        <v>#REF!</v>
      </c>
      <c r="Q52" s="206"/>
      <c r="R52" s="63" t="e">
        <f>#REF!</f>
        <v>#REF!</v>
      </c>
      <c r="S52" s="56"/>
      <c r="T52" s="63" t="e">
        <f>#REF!</f>
        <v>#REF!</v>
      </c>
      <c r="U52" s="56"/>
      <c r="V52" s="207" t="e">
        <f>#REF!</f>
        <v>#REF!</v>
      </c>
      <c r="W52" s="208"/>
      <c r="X52" s="64" t="e">
        <f>#REF!</f>
        <v>#REF!</v>
      </c>
      <c r="Y52" s="57"/>
      <c r="Z52" s="209" t="e">
        <f>#REF!</f>
        <v>#REF!</v>
      </c>
      <c r="AA52" s="210"/>
      <c r="AB52" s="211" t="e">
        <f>#REF!</f>
        <v>#REF!</v>
      </c>
      <c r="AC52" s="214"/>
      <c r="AD52" s="215" t="e">
        <f>#REF!</f>
        <v>#REF!</v>
      </c>
      <c r="AE52" s="218"/>
      <c r="AF52" s="219" t="e">
        <f>#REF!</f>
        <v>#REF!</v>
      </c>
    </row>
    <row r="53" spans="1:32" ht="15.75" x14ac:dyDescent="0.25">
      <c r="A53" s="2">
        <v>8</v>
      </c>
      <c r="B53" s="1"/>
      <c r="C53" s="51"/>
      <c r="D53" s="58" t="e">
        <f>#REF!</f>
        <v>#REF!</v>
      </c>
      <c r="E53" s="51"/>
      <c r="F53" s="58" t="e">
        <f>#REF!</f>
        <v>#REF!</v>
      </c>
      <c r="G53" s="51"/>
      <c r="H53" s="197" t="e">
        <f>#REF!</f>
        <v>#REF!</v>
      </c>
      <c r="I53" s="198"/>
      <c r="J53" s="59" t="e">
        <f>#REF!</f>
        <v>#REF!</v>
      </c>
      <c r="K53" s="52"/>
      <c r="L53" s="199" t="e">
        <f>#REF!</f>
        <v>#REF!</v>
      </c>
      <c r="M53" s="202"/>
      <c r="N53" s="61" t="e">
        <f>#REF!</f>
        <v>#REF!</v>
      </c>
      <c r="O53" s="54"/>
      <c r="P53" s="203" t="e">
        <f>#REF!</f>
        <v>#REF!</v>
      </c>
      <c r="Q53" s="206"/>
      <c r="R53" s="63" t="e">
        <f>#REF!</f>
        <v>#REF!</v>
      </c>
      <c r="S53" s="56"/>
      <c r="T53" s="63" t="e">
        <f>#REF!</f>
        <v>#REF!</v>
      </c>
      <c r="U53" s="56"/>
      <c r="V53" s="207" t="e">
        <f>#REF!</f>
        <v>#REF!</v>
      </c>
      <c r="W53" s="208"/>
      <c r="X53" s="64" t="e">
        <f>#REF!</f>
        <v>#REF!</v>
      </c>
      <c r="Y53" s="57"/>
      <c r="Z53" s="209" t="e">
        <f>#REF!</f>
        <v>#REF!</v>
      </c>
      <c r="AA53" s="210"/>
      <c r="AB53" s="211" t="e">
        <f>#REF!</f>
        <v>#REF!</v>
      </c>
      <c r="AC53" s="214"/>
      <c r="AD53" s="215" t="e">
        <f>#REF!</f>
        <v>#REF!</v>
      </c>
      <c r="AE53" s="218"/>
      <c r="AF53" s="219" t="e">
        <f>#REF!</f>
        <v>#REF!</v>
      </c>
    </row>
    <row r="54" spans="1:32" ht="15.75" x14ac:dyDescent="0.25">
      <c r="A54" s="2">
        <v>9</v>
      </c>
      <c r="B54" s="1"/>
      <c r="C54" s="51"/>
      <c r="D54" s="58" t="e">
        <f>#REF!</f>
        <v>#REF!</v>
      </c>
      <c r="E54" s="51"/>
      <c r="F54" s="58" t="e">
        <f>#REF!</f>
        <v>#REF!</v>
      </c>
      <c r="G54" s="51"/>
      <c r="H54" s="197" t="e">
        <f>#REF!</f>
        <v>#REF!</v>
      </c>
      <c r="I54" s="198"/>
      <c r="J54" s="59" t="e">
        <f>#REF!</f>
        <v>#REF!</v>
      </c>
      <c r="K54" s="52"/>
      <c r="L54" s="199" t="e">
        <f>#REF!</f>
        <v>#REF!</v>
      </c>
      <c r="M54" s="202"/>
      <c r="N54" s="61" t="e">
        <f>#REF!</f>
        <v>#REF!</v>
      </c>
      <c r="O54" s="54"/>
      <c r="P54" s="203" t="e">
        <f>#REF!</f>
        <v>#REF!</v>
      </c>
      <c r="Q54" s="206"/>
      <c r="R54" s="63" t="e">
        <f>#REF!</f>
        <v>#REF!</v>
      </c>
      <c r="S54" s="56"/>
      <c r="T54" s="63" t="e">
        <f>#REF!</f>
        <v>#REF!</v>
      </c>
      <c r="U54" s="56"/>
      <c r="V54" s="207" t="e">
        <f>#REF!</f>
        <v>#REF!</v>
      </c>
      <c r="W54" s="208"/>
      <c r="X54" s="64" t="e">
        <f>#REF!</f>
        <v>#REF!</v>
      </c>
      <c r="Y54" s="57"/>
      <c r="Z54" s="209" t="e">
        <f>#REF!</f>
        <v>#REF!</v>
      </c>
      <c r="AA54" s="210"/>
      <c r="AB54" s="211" t="e">
        <f>#REF!</f>
        <v>#REF!</v>
      </c>
      <c r="AC54" s="214"/>
      <c r="AD54" s="215" t="e">
        <f>#REF!</f>
        <v>#REF!</v>
      </c>
      <c r="AE54" s="218"/>
      <c r="AF54" s="219" t="e">
        <f>#REF!</f>
        <v>#REF!</v>
      </c>
    </row>
    <row r="55" spans="1:32" ht="15.75" x14ac:dyDescent="0.25">
      <c r="A55" s="2">
        <v>10</v>
      </c>
      <c r="B55" s="1"/>
      <c r="C55" s="51"/>
      <c r="D55" s="58" t="e">
        <f>#REF!</f>
        <v>#REF!</v>
      </c>
      <c r="E55" s="51"/>
      <c r="F55" s="58" t="e">
        <f>#REF!</f>
        <v>#REF!</v>
      </c>
      <c r="G55" s="51"/>
      <c r="H55" s="197" t="e">
        <f>#REF!</f>
        <v>#REF!</v>
      </c>
      <c r="I55" s="198"/>
      <c r="J55" s="59" t="e">
        <f>#REF!</f>
        <v>#REF!</v>
      </c>
      <c r="K55" s="52"/>
      <c r="L55" s="199" t="e">
        <f>#REF!</f>
        <v>#REF!</v>
      </c>
      <c r="M55" s="202"/>
      <c r="N55" s="61" t="e">
        <f>#REF!</f>
        <v>#REF!</v>
      </c>
      <c r="O55" s="54"/>
      <c r="P55" s="203" t="e">
        <f>#REF!</f>
        <v>#REF!</v>
      </c>
      <c r="Q55" s="206"/>
      <c r="R55" s="63" t="e">
        <f>#REF!</f>
        <v>#REF!</v>
      </c>
      <c r="S55" s="56"/>
      <c r="T55" s="63" t="e">
        <f>#REF!</f>
        <v>#REF!</v>
      </c>
      <c r="U55" s="56"/>
      <c r="V55" s="207" t="e">
        <f>#REF!</f>
        <v>#REF!</v>
      </c>
      <c r="W55" s="208"/>
      <c r="X55" s="64" t="e">
        <f>#REF!</f>
        <v>#REF!</v>
      </c>
      <c r="Y55" s="57"/>
      <c r="Z55" s="209" t="e">
        <f>#REF!</f>
        <v>#REF!</v>
      </c>
      <c r="AA55" s="210"/>
      <c r="AB55" s="211" t="e">
        <f>#REF!</f>
        <v>#REF!</v>
      </c>
      <c r="AC55" s="214"/>
      <c r="AD55" s="215" t="e">
        <f>#REF!</f>
        <v>#REF!</v>
      </c>
      <c r="AE55" s="218"/>
      <c r="AF55" s="219" t="e">
        <f>#REF!</f>
        <v>#REF!</v>
      </c>
    </row>
    <row r="56" spans="1:32" ht="15.75" x14ac:dyDescent="0.25">
      <c r="A56" s="2">
        <v>11</v>
      </c>
      <c r="B56" s="1"/>
      <c r="C56" s="51"/>
      <c r="D56" s="58" t="e">
        <f>#REF!</f>
        <v>#REF!</v>
      </c>
      <c r="E56" s="51"/>
      <c r="F56" s="58" t="e">
        <f>#REF!</f>
        <v>#REF!</v>
      </c>
      <c r="G56" s="51"/>
      <c r="H56" s="197" t="e">
        <f>#REF!</f>
        <v>#REF!</v>
      </c>
      <c r="I56" s="198"/>
      <c r="J56" s="59" t="e">
        <f>#REF!</f>
        <v>#REF!</v>
      </c>
      <c r="K56" s="52"/>
      <c r="L56" s="199" t="e">
        <f>#REF!</f>
        <v>#REF!</v>
      </c>
      <c r="M56" s="202"/>
      <c r="N56" s="61" t="e">
        <f>#REF!</f>
        <v>#REF!</v>
      </c>
      <c r="O56" s="54"/>
      <c r="P56" s="203" t="e">
        <f>#REF!</f>
        <v>#REF!</v>
      </c>
      <c r="Q56" s="206"/>
      <c r="R56" s="63" t="e">
        <f>#REF!</f>
        <v>#REF!</v>
      </c>
      <c r="S56" s="56"/>
      <c r="T56" s="63" t="e">
        <f>#REF!</f>
        <v>#REF!</v>
      </c>
      <c r="U56" s="56"/>
      <c r="V56" s="207" t="e">
        <f>#REF!</f>
        <v>#REF!</v>
      </c>
      <c r="W56" s="208"/>
      <c r="X56" s="64" t="e">
        <f>#REF!</f>
        <v>#REF!</v>
      </c>
      <c r="Y56" s="57"/>
      <c r="Z56" s="209" t="e">
        <f>#REF!</f>
        <v>#REF!</v>
      </c>
      <c r="AA56" s="210"/>
      <c r="AB56" s="211" t="e">
        <f>#REF!</f>
        <v>#REF!</v>
      </c>
      <c r="AC56" s="214"/>
      <c r="AD56" s="215" t="e">
        <f>#REF!</f>
        <v>#REF!</v>
      </c>
      <c r="AE56" s="218"/>
      <c r="AF56" s="219" t="e">
        <f>#REF!</f>
        <v>#REF!</v>
      </c>
    </row>
    <row r="57" spans="1:32" ht="15.75" x14ac:dyDescent="0.25">
      <c r="A57" s="2">
        <v>12</v>
      </c>
      <c r="B57" s="1"/>
      <c r="C57" s="51"/>
      <c r="D57" s="58" t="e">
        <f>#REF!</f>
        <v>#REF!</v>
      </c>
      <c r="E57" s="51"/>
      <c r="F57" s="58" t="e">
        <f>#REF!</f>
        <v>#REF!</v>
      </c>
      <c r="G57" s="51"/>
      <c r="H57" s="197" t="e">
        <f>#REF!</f>
        <v>#REF!</v>
      </c>
      <c r="I57" s="198"/>
      <c r="J57" s="59" t="e">
        <f>#REF!</f>
        <v>#REF!</v>
      </c>
      <c r="K57" s="52"/>
      <c r="L57" s="199" t="e">
        <f>#REF!</f>
        <v>#REF!</v>
      </c>
      <c r="M57" s="202"/>
      <c r="N57" s="61" t="e">
        <f>#REF!</f>
        <v>#REF!</v>
      </c>
      <c r="O57" s="54"/>
      <c r="P57" s="203" t="e">
        <f>#REF!</f>
        <v>#REF!</v>
      </c>
      <c r="Q57" s="206"/>
      <c r="R57" s="63" t="e">
        <f>#REF!</f>
        <v>#REF!</v>
      </c>
      <c r="S57" s="56"/>
      <c r="T57" s="63" t="e">
        <f>#REF!</f>
        <v>#REF!</v>
      </c>
      <c r="U57" s="56"/>
      <c r="V57" s="207" t="e">
        <f>#REF!</f>
        <v>#REF!</v>
      </c>
      <c r="W57" s="208"/>
      <c r="X57" s="64" t="e">
        <f>#REF!</f>
        <v>#REF!</v>
      </c>
      <c r="Y57" s="57"/>
      <c r="Z57" s="209" t="e">
        <f>#REF!</f>
        <v>#REF!</v>
      </c>
      <c r="AA57" s="210"/>
      <c r="AB57" s="211" t="e">
        <f>#REF!</f>
        <v>#REF!</v>
      </c>
      <c r="AC57" s="214"/>
      <c r="AD57" s="215" t="e">
        <f>#REF!</f>
        <v>#REF!</v>
      </c>
      <c r="AE57" s="218"/>
      <c r="AF57" s="219" t="e">
        <f>#REF!</f>
        <v>#REF!</v>
      </c>
    </row>
    <row r="58" spans="1:32" ht="15.75" x14ac:dyDescent="0.25">
      <c r="A58" s="2">
        <v>13</v>
      </c>
      <c r="B58" s="1"/>
      <c r="C58" s="51"/>
      <c r="D58" s="58" t="e">
        <f>#REF!</f>
        <v>#REF!</v>
      </c>
      <c r="E58" s="51"/>
      <c r="F58" s="58" t="e">
        <f>#REF!</f>
        <v>#REF!</v>
      </c>
      <c r="G58" s="51"/>
      <c r="H58" s="197" t="e">
        <f>#REF!</f>
        <v>#REF!</v>
      </c>
      <c r="I58" s="198"/>
      <c r="J58" s="59" t="e">
        <f>#REF!</f>
        <v>#REF!</v>
      </c>
      <c r="K58" s="52"/>
      <c r="L58" s="199" t="e">
        <f>#REF!</f>
        <v>#REF!</v>
      </c>
      <c r="M58" s="202"/>
      <c r="N58" s="61" t="e">
        <f>#REF!</f>
        <v>#REF!</v>
      </c>
      <c r="O58" s="54"/>
      <c r="P58" s="203" t="e">
        <f>#REF!</f>
        <v>#REF!</v>
      </c>
      <c r="Q58" s="206"/>
      <c r="R58" s="63" t="e">
        <f>#REF!</f>
        <v>#REF!</v>
      </c>
      <c r="S58" s="56"/>
      <c r="T58" s="63" t="e">
        <f>#REF!</f>
        <v>#REF!</v>
      </c>
      <c r="U58" s="56"/>
      <c r="V58" s="207" t="e">
        <f>#REF!</f>
        <v>#REF!</v>
      </c>
      <c r="W58" s="208"/>
      <c r="X58" s="64" t="e">
        <f>#REF!</f>
        <v>#REF!</v>
      </c>
      <c r="Y58" s="57"/>
      <c r="Z58" s="209" t="e">
        <f>#REF!</f>
        <v>#REF!</v>
      </c>
      <c r="AA58" s="210"/>
      <c r="AB58" s="211" t="e">
        <f>#REF!</f>
        <v>#REF!</v>
      </c>
      <c r="AC58" s="214"/>
      <c r="AD58" s="215" t="e">
        <f>#REF!</f>
        <v>#REF!</v>
      </c>
      <c r="AE58" s="218"/>
      <c r="AF58" s="219" t="e">
        <f>#REF!</f>
        <v>#REF!</v>
      </c>
    </row>
    <row r="59" spans="1:32" ht="15.75" x14ac:dyDescent="0.25">
      <c r="A59" s="2">
        <v>14</v>
      </c>
      <c r="B59" s="1"/>
      <c r="C59" s="51"/>
      <c r="D59" s="58" t="e">
        <f>#REF!</f>
        <v>#REF!</v>
      </c>
      <c r="E59" s="51"/>
      <c r="F59" s="58" t="e">
        <f>#REF!</f>
        <v>#REF!</v>
      </c>
      <c r="G59" s="51"/>
      <c r="H59" s="197" t="e">
        <f>#REF!</f>
        <v>#REF!</v>
      </c>
      <c r="I59" s="198"/>
      <c r="J59" s="59" t="e">
        <f>#REF!</f>
        <v>#REF!</v>
      </c>
      <c r="K59" s="52"/>
      <c r="L59" s="199" t="e">
        <f>#REF!</f>
        <v>#REF!</v>
      </c>
      <c r="M59" s="202"/>
      <c r="N59" s="61" t="e">
        <f>#REF!</f>
        <v>#REF!</v>
      </c>
      <c r="O59" s="54"/>
      <c r="P59" s="203" t="e">
        <f>#REF!</f>
        <v>#REF!</v>
      </c>
      <c r="Q59" s="206"/>
      <c r="R59" s="63" t="e">
        <f>#REF!</f>
        <v>#REF!</v>
      </c>
      <c r="S59" s="56"/>
      <c r="T59" s="63" t="e">
        <f>#REF!</f>
        <v>#REF!</v>
      </c>
      <c r="U59" s="56"/>
      <c r="V59" s="207" t="e">
        <f>#REF!</f>
        <v>#REF!</v>
      </c>
      <c r="W59" s="208"/>
      <c r="X59" s="64" t="e">
        <f>#REF!</f>
        <v>#REF!</v>
      </c>
      <c r="Y59" s="57"/>
      <c r="Z59" s="209" t="e">
        <f>#REF!</f>
        <v>#REF!</v>
      </c>
      <c r="AA59" s="210"/>
      <c r="AB59" s="211" t="e">
        <f>#REF!</f>
        <v>#REF!</v>
      </c>
      <c r="AC59" s="214"/>
      <c r="AD59" s="215" t="e">
        <f>#REF!</f>
        <v>#REF!</v>
      </c>
      <c r="AE59" s="218"/>
      <c r="AF59" s="219" t="e">
        <f>#REF!</f>
        <v>#REF!</v>
      </c>
    </row>
    <row r="60" spans="1:32" ht="15.75" x14ac:dyDescent="0.25">
      <c r="A60" s="2">
        <v>15</v>
      </c>
      <c r="B60" s="1"/>
      <c r="C60" s="51"/>
      <c r="D60" s="58" t="e">
        <f>#REF!</f>
        <v>#REF!</v>
      </c>
      <c r="E60" s="51"/>
      <c r="F60" s="58" t="e">
        <f>#REF!</f>
        <v>#REF!</v>
      </c>
      <c r="G60" s="51"/>
      <c r="H60" s="197" t="e">
        <f>#REF!</f>
        <v>#REF!</v>
      </c>
      <c r="I60" s="198"/>
      <c r="J60" s="59" t="e">
        <f>#REF!</f>
        <v>#REF!</v>
      </c>
      <c r="K60" s="52"/>
      <c r="L60" s="199" t="e">
        <f>#REF!</f>
        <v>#REF!</v>
      </c>
      <c r="M60" s="202"/>
      <c r="N60" s="61" t="e">
        <f>#REF!</f>
        <v>#REF!</v>
      </c>
      <c r="O60" s="54"/>
      <c r="P60" s="203" t="e">
        <f>#REF!</f>
        <v>#REF!</v>
      </c>
      <c r="Q60" s="206"/>
      <c r="R60" s="63" t="e">
        <f>#REF!</f>
        <v>#REF!</v>
      </c>
      <c r="S60" s="56"/>
      <c r="T60" s="63" t="e">
        <f>#REF!</f>
        <v>#REF!</v>
      </c>
      <c r="U60" s="56"/>
      <c r="V60" s="207" t="e">
        <f>#REF!</f>
        <v>#REF!</v>
      </c>
      <c r="W60" s="208"/>
      <c r="X60" s="64" t="e">
        <f>#REF!</f>
        <v>#REF!</v>
      </c>
      <c r="Y60" s="57"/>
      <c r="Z60" s="209" t="e">
        <f>#REF!</f>
        <v>#REF!</v>
      </c>
      <c r="AA60" s="210"/>
      <c r="AB60" s="211" t="e">
        <f>#REF!</f>
        <v>#REF!</v>
      </c>
      <c r="AC60" s="214"/>
      <c r="AD60" s="215" t="e">
        <f>#REF!</f>
        <v>#REF!</v>
      </c>
      <c r="AE60" s="218"/>
      <c r="AF60" s="219" t="e">
        <f>#REF!</f>
        <v>#REF!</v>
      </c>
    </row>
    <row r="61" spans="1:32" ht="15.75" x14ac:dyDescent="0.25">
      <c r="A61" s="2">
        <v>16</v>
      </c>
      <c r="B61" s="1"/>
      <c r="C61" s="51"/>
      <c r="D61" s="58" t="e">
        <f>#REF!</f>
        <v>#REF!</v>
      </c>
      <c r="E61" s="51"/>
      <c r="F61" s="58" t="e">
        <f>#REF!</f>
        <v>#REF!</v>
      </c>
      <c r="G61" s="51"/>
      <c r="H61" s="197" t="e">
        <f>#REF!</f>
        <v>#REF!</v>
      </c>
      <c r="I61" s="198"/>
      <c r="J61" s="59" t="e">
        <f>#REF!</f>
        <v>#REF!</v>
      </c>
      <c r="K61" s="52"/>
      <c r="L61" s="199" t="e">
        <f>#REF!</f>
        <v>#REF!</v>
      </c>
      <c r="M61" s="202"/>
      <c r="N61" s="61" t="e">
        <f>#REF!</f>
        <v>#REF!</v>
      </c>
      <c r="O61" s="54"/>
      <c r="P61" s="203" t="e">
        <f>#REF!</f>
        <v>#REF!</v>
      </c>
      <c r="Q61" s="206"/>
      <c r="R61" s="63" t="e">
        <f>#REF!</f>
        <v>#REF!</v>
      </c>
      <c r="S61" s="56"/>
      <c r="T61" s="63" t="e">
        <f>#REF!</f>
        <v>#REF!</v>
      </c>
      <c r="U61" s="56"/>
      <c r="V61" s="207" t="e">
        <f>#REF!</f>
        <v>#REF!</v>
      </c>
      <c r="W61" s="208"/>
      <c r="X61" s="64" t="e">
        <f>#REF!</f>
        <v>#REF!</v>
      </c>
      <c r="Y61" s="57"/>
      <c r="Z61" s="209" t="e">
        <f>#REF!</f>
        <v>#REF!</v>
      </c>
      <c r="AA61" s="210"/>
      <c r="AB61" s="211" t="e">
        <f>#REF!</f>
        <v>#REF!</v>
      </c>
      <c r="AC61" s="214"/>
      <c r="AD61" s="215" t="e">
        <f>#REF!</f>
        <v>#REF!</v>
      </c>
      <c r="AE61" s="218"/>
      <c r="AF61" s="219" t="e">
        <f>#REF!</f>
        <v>#REF!</v>
      </c>
    </row>
    <row r="62" spans="1:32" ht="15.75" x14ac:dyDescent="0.25">
      <c r="A62" s="2">
        <v>17</v>
      </c>
      <c r="B62" s="1"/>
      <c r="C62" s="51"/>
      <c r="D62" s="58" t="e">
        <f>#REF!</f>
        <v>#REF!</v>
      </c>
      <c r="E62" s="51"/>
      <c r="F62" s="58" t="e">
        <f>#REF!</f>
        <v>#REF!</v>
      </c>
      <c r="G62" s="51"/>
      <c r="H62" s="197" t="e">
        <f>#REF!</f>
        <v>#REF!</v>
      </c>
      <c r="I62" s="198"/>
      <c r="J62" s="59" t="e">
        <f>#REF!</f>
        <v>#REF!</v>
      </c>
      <c r="K62" s="52"/>
      <c r="L62" s="199" t="e">
        <f>#REF!</f>
        <v>#REF!</v>
      </c>
      <c r="M62" s="202"/>
      <c r="N62" s="61" t="e">
        <f>#REF!</f>
        <v>#REF!</v>
      </c>
      <c r="O62" s="54"/>
      <c r="P62" s="203" t="e">
        <f>#REF!</f>
        <v>#REF!</v>
      </c>
      <c r="Q62" s="206"/>
      <c r="R62" s="63" t="e">
        <f>#REF!</f>
        <v>#REF!</v>
      </c>
      <c r="S62" s="56"/>
      <c r="T62" s="63" t="e">
        <f>#REF!</f>
        <v>#REF!</v>
      </c>
      <c r="U62" s="56"/>
      <c r="V62" s="207" t="e">
        <f>#REF!</f>
        <v>#REF!</v>
      </c>
      <c r="W62" s="208"/>
      <c r="X62" s="64" t="e">
        <f>#REF!</f>
        <v>#REF!</v>
      </c>
      <c r="Y62" s="57"/>
      <c r="Z62" s="209" t="e">
        <f>#REF!</f>
        <v>#REF!</v>
      </c>
      <c r="AA62" s="210"/>
      <c r="AB62" s="211" t="e">
        <f>#REF!</f>
        <v>#REF!</v>
      </c>
      <c r="AC62" s="214"/>
      <c r="AD62" s="215" t="e">
        <f>#REF!</f>
        <v>#REF!</v>
      </c>
      <c r="AE62" s="218"/>
      <c r="AF62" s="219" t="e">
        <f>#REF!</f>
        <v>#REF!</v>
      </c>
    </row>
    <row r="63" spans="1:32" ht="15.75" x14ac:dyDescent="0.25">
      <c r="A63" s="2">
        <v>18</v>
      </c>
      <c r="B63" s="1"/>
      <c r="C63" s="51"/>
      <c r="D63" s="58" t="e">
        <f>#REF!</f>
        <v>#REF!</v>
      </c>
      <c r="E63" s="51"/>
      <c r="F63" s="58" t="e">
        <f>#REF!</f>
        <v>#REF!</v>
      </c>
      <c r="G63" s="51"/>
      <c r="H63" s="197" t="e">
        <f>#REF!</f>
        <v>#REF!</v>
      </c>
      <c r="I63" s="198"/>
      <c r="J63" s="59" t="e">
        <f>#REF!</f>
        <v>#REF!</v>
      </c>
      <c r="K63" s="52"/>
      <c r="L63" s="199" t="e">
        <f>#REF!</f>
        <v>#REF!</v>
      </c>
      <c r="M63" s="202"/>
      <c r="N63" s="61" t="e">
        <f>#REF!</f>
        <v>#REF!</v>
      </c>
      <c r="O63" s="54"/>
      <c r="P63" s="203" t="e">
        <f>#REF!</f>
        <v>#REF!</v>
      </c>
      <c r="Q63" s="206"/>
      <c r="R63" s="63" t="e">
        <f>#REF!</f>
        <v>#REF!</v>
      </c>
      <c r="S63" s="56"/>
      <c r="T63" s="63" t="e">
        <f>#REF!</f>
        <v>#REF!</v>
      </c>
      <c r="U63" s="56"/>
      <c r="V63" s="207" t="e">
        <f>#REF!</f>
        <v>#REF!</v>
      </c>
      <c r="W63" s="208"/>
      <c r="X63" s="64" t="e">
        <f>#REF!</f>
        <v>#REF!</v>
      </c>
      <c r="Y63" s="57"/>
      <c r="Z63" s="209" t="e">
        <f>#REF!</f>
        <v>#REF!</v>
      </c>
      <c r="AA63" s="210"/>
      <c r="AB63" s="211" t="e">
        <f>#REF!</f>
        <v>#REF!</v>
      </c>
      <c r="AC63" s="214"/>
      <c r="AD63" s="215" t="e">
        <f>#REF!</f>
        <v>#REF!</v>
      </c>
      <c r="AE63" s="218"/>
      <c r="AF63" s="219" t="e">
        <f>#REF!</f>
        <v>#REF!</v>
      </c>
    </row>
    <row r="64" spans="1:32" ht="15.75" x14ac:dyDescent="0.25">
      <c r="A64" s="2">
        <v>19</v>
      </c>
      <c r="B64" s="1"/>
      <c r="C64" s="51"/>
      <c r="D64" s="58" t="e">
        <f>#REF!</f>
        <v>#REF!</v>
      </c>
      <c r="E64" s="51"/>
      <c r="F64" s="58" t="e">
        <f>#REF!</f>
        <v>#REF!</v>
      </c>
      <c r="G64" s="51"/>
      <c r="H64" s="197" t="e">
        <f>#REF!</f>
        <v>#REF!</v>
      </c>
      <c r="I64" s="198"/>
      <c r="J64" s="59" t="e">
        <f>#REF!</f>
        <v>#REF!</v>
      </c>
      <c r="K64" s="52"/>
      <c r="L64" s="199" t="e">
        <f>#REF!</f>
        <v>#REF!</v>
      </c>
      <c r="M64" s="202"/>
      <c r="N64" s="61" t="e">
        <f>#REF!</f>
        <v>#REF!</v>
      </c>
      <c r="O64" s="54"/>
      <c r="P64" s="203" t="e">
        <f>#REF!</f>
        <v>#REF!</v>
      </c>
      <c r="Q64" s="206"/>
      <c r="R64" s="63" t="e">
        <f>#REF!</f>
        <v>#REF!</v>
      </c>
      <c r="S64" s="56"/>
      <c r="T64" s="63" t="e">
        <f>#REF!</f>
        <v>#REF!</v>
      </c>
      <c r="U64" s="56"/>
      <c r="V64" s="207" t="e">
        <f>#REF!</f>
        <v>#REF!</v>
      </c>
      <c r="W64" s="208"/>
      <c r="X64" s="64" t="e">
        <f>#REF!</f>
        <v>#REF!</v>
      </c>
      <c r="Y64" s="57"/>
      <c r="Z64" s="209" t="e">
        <f>#REF!</f>
        <v>#REF!</v>
      </c>
      <c r="AA64" s="210"/>
      <c r="AB64" s="211" t="e">
        <f>#REF!</f>
        <v>#REF!</v>
      </c>
      <c r="AC64" s="214"/>
      <c r="AD64" s="215" t="e">
        <f>#REF!</f>
        <v>#REF!</v>
      </c>
      <c r="AE64" s="218"/>
      <c r="AF64" s="219" t="e">
        <f>#REF!</f>
        <v>#REF!</v>
      </c>
    </row>
    <row r="65" spans="1:32" ht="15.75" x14ac:dyDescent="0.25">
      <c r="A65" s="2">
        <v>20</v>
      </c>
      <c r="B65" s="1"/>
      <c r="C65" s="51"/>
      <c r="D65" s="58" t="e">
        <f>#REF!</f>
        <v>#REF!</v>
      </c>
      <c r="E65" s="51"/>
      <c r="F65" s="58" t="e">
        <f>#REF!</f>
        <v>#REF!</v>
      </c>
      <c r="G65" s="51"/>
      <c r="H65" s="197" t="e">
        <f>#REF!</f>
        <v>#REF!</v>
      </c>
      <c r="I65" s="198"/>
      <c r="J65" s="59" t="e">
        <f>#REF!</f>
        <v>#REF!</v>
      </c>
      <c r="K65" s="52"/>
      <c r="L65" s="199" t="e">
        <f>#REF!</f>
        <v>#REF!</v>
      </c>
      <c r="M65" s="202"/>
      <c r="N65" s="61" t="e">
        <f>#REF!</f>
        <v>#REF!</v>
      </c>
      <c r="O65" s="54"/>
      <c r="P65" s="203" t="e">
        <f>#REF!</f>
        <v>#REF!</v>
      </c>
      <c r="Q65" s="206"/>
      <c r="R65" s="63" t="e">
        <f>#REF!</f>
        <v>#REF!</v>
      </c>
      <c r="S65" s="56"/>
      <c r="T65" s="63" t="e">
        <f>#REF!</f>
        <v>#REF!</v>
      </c>
      <c r="U65" s="56"/>
      <c r="V65" s="207" t="e">
        <f>#REF!</f>
        <v>#REF!</v>
      </c>
      <c r="W65" s="208"/>
      <c r="X65" s="64" t="e">
        <f>#REF!</f>
        <v>#REF!</v>
      </c>
      <c r="Y65" s="57"/>
      <c r="Z65" s="209" t="e">
        <f>#REF!</f>
        <v>#REF!</v>
      </c>
      <c r="AA65" s="210"/>
      <c r="AB65" s="211" t="e">
        <f>#REF!</f>
        <v>#REF!</v>
      </c>
      <c r="AC65" s="214"/>
      <c r="AD65" s="215" t="e">
        <f>#REF!</f>
        <v>#REF!</v>
      </c>
      <c r="AE65" s="218"/>
      <c r="AF65" s="219" t="e">
        <f>#REF!</f>
        <v>#REF!</v>
      </c>
    </row>
    <row r="66" spans="1:32" ht="15.75" x14ac:dyDescent="0.25">
      <c r="A66" s="2">
        <v>21</v>
      </c>
      <c r="B66" s="1"/>
      <c r="C66" s="51"/>
      <c r="D66" s="58" t="e">
        <f>#REF!</f>
        <v>#REF!</v>
      </c>
      <c r="E66" s="51"/>
      <c r="F66" s="58" t="e">
        <f>#REF!</f>
        <v>#REF!</v>
      </c>
      <c r="G66" s="51"/>
      <c r="H66" s="197" t="e">
        <f>#REF!</f>
        <v>#REF!</v>
      </c>
      <c r="I66" s="198"/>
      <c r="J66" s="59" t="e">
        <f>#REF!</f>
        <v>#REF!</v>
      </c>
      <c r="K66" s="52"/>
      <c r="L66" s="199" t="e">
        <f>#REF!</f>
        <v>#REF!</v>
      </c>
      <c r="M66" s="202"/>
      <c r="N66" s="61" t="e">
        <f>#REF!</f>
        <v>#REF!</v>
      </c>
      <c r="O66" s="54"/>
      <c r="P66" s="203" t="e">
        <f>#REF!</f>
        <v>#REF!</v>
      </c>
      <c r="Q66" s="206"/>
      <c r="R66" s="63" t="e">
        <f>#REF!</f>
        <v>#REF!</v>
      </c>
      <c r="S66" s="56"/>
      <c r="T66" s="63" t="e">
        <f>#REF!</f>
        <v>#REF!</v>
      </c>
      <c r="U66" s="56"/>
      <c r="V66" s="207" t="e">
        <f>#REF!</f>
        <v>#REF!</v>
      </c>
      <c r="W66" s="208"/>
      <c r="X66" s="64" t="e">
        <f>#REF!</f>
        <v>#REF!</v>
      </c>
      <c r="Y66" s="57"/>
      <c r="Z66" s="209" t="e">
        <f>#REF!</f>
        <v>#REF!</v>
      </c>
      <c r="AA66" s="210"/>
      <c r="AB66" s="211" t="e">
        <f>#REF!</f>
        <v>#REF!</v>
      </c>
      <c r="AC66" s="214"/>
      <c r="AD66" s="215" t="e">
        <f>#REF!</f>
        <v>#REF!</v>
      </c>
      <c r="AE66" s="218"/>
      <c r="AF66" s="219" t="e">
        <f>#REF!</f>
        <v>#REF!</v>
      </c>
    </row>
    <row r="67" spans="1:32" ht="15.75" x14ac:dyDescent="0.25">
      <c r="A67" s="2">
        <v>22</v>
      </c>
      <c r="B67" s="1"/>
      <c r="C67" s="51"/>
      <c r="D67" s="58" t="e">
        <f>#REF!</f>
        <v>#REF!</v>
      </c>
      <c r="E67" s="51"/>
      <c r="F67" s="58" t="e">
        <f>#REF!</f>
        <v>#REF!</v>
      </c>
      <c r="G67" s="51"/>
      <c r="H67" s="197" t="e">
        <f>#REF!</f>
        <v>#REF!</v>
      </c>
      <c r="I67" s="198"/>
      <c r="J67" s="59" t="e">
        <f>#REF!</f>
        <v>#REF!</v>
      </c>
      <c r="K67" s="52"/>
      <c r="L67" s="199" t="e">
        <f>#REF!</f>
        <v>#REF!</v>
      </c>
      <c r="M67" s="202"/>
      <c r="N67" s="61" t="e">
        <f>#REF!</f>
        <v>#REF!</v>
      </c>
      <c r="O67" s="54"/>
      <c r="P67" s="203" t="e">
        <f>#REF!</f>
        <v>#REF!</v>
      </c>
      <c r="Q67" s="206"/>
      <c r="R67" s="63" t="e">
        <f>#REF!</f>
        <v>#REF!</v>
      </c>
      <c r="S67" s="56"/>
      <c r="T67" s="63" t="e">
        <f>#REF!</f>
        <v>#REF!</v>
      </c>
      <c r="U67" s="56"/>
      <c r="V67" s="207" t="e">
        <f>#REF!</f>
        <v>#REF!</v>
      </c>
      <c r="W67" s="208"/>
      <c r="X67" s="64" t="e">
        <f>#REF!</f>
        <v>#REF!</v>
      </c>
      <c r="Y67" s="57"/>
      <c r="Z67" s="209" t="e">
        <f>#REF!</f>
        <v>#REF!</v>
      </c>
      <c r="AA67" s="210"/>
      <c r="AB67" s="211" t="e">
        <f>#REF!</f>
        <v>#REF!</v>
      </c>
      <c r="AC67" s="214"/>
      <c r="AD67" s="215" t="e">
        <f>#REF!</f>
        <v>#REF!</v>
      </c>
      <c r="AE67" s="218"/>
      <c r="AF67" s="219" t="e">
        <f>#REF!</f>
        <v>#REF!</v>
      </c>
    </row>
    <row r="68" spans="1:32" ht="15.75" x14ac:dyDescent="0.25">
      <c r="A68" s="2">
        <v>23</v>
      </c>
      <c r="B68" s="1"/>
      <c r="C68" s="51"/>
      <c r="D68" s="58" t="e">
        <f>#REF!</f>
        <v>#REF!</v>
      </c>
      <c r="E68" s="51"/>
      <c r="F68" s="58" t="e">
        <f>#REF!</f>
        <v>#REF!</v>
      </c>
      <c r="G68" s="51"/>
      <c r="H68" s="197" t="e">
        <f>#REF!</f>
        <v>#REF!</v>
      </c>
      <c r="I68" s="198"/>
      <c r="J68" s="59" t="e">
        <f>#REF!</f>
        <v>#REF!</v>
      </c>
      <c r="K68" s="52"/>
      <c r="L68" s="199" t="e">
        <f>#REF!</f>
        <v>#REF!</v>
      </c>
      <c r="M68" s="202"/>
      <c r="N68" s="61" t="e">
        <f>#REF!</f>
        <v>#REF!</v>
      </c>
      <c r="O68" s="54"/>
      <c r="P68" s="203" t="e">
        <f>#REF!</f>
        <v>#REF!</v>
      </c>
      <c r="Q68" s="206"/>
      <c r="R68" s="63" t="e">
        <f>#REF!</f>
        <v>#REF!</v>
      </c>
      <c r="S68" s="56"/>
      <c r="T68" s="63" t="e">
        <f>#REF!</f>
        <v>#REF!</v>
      </c>
      <c r="U68" s="56"/>
      <c r="V68" s="207" t="e">
        <f>#REF!</f>
        <v>#REF!</v>
      </c>
      <c r="W68" s="208"/>
      <c r="X68" s="64" t="e">
        <f>#REF!</f>
        <v>#REF!</v>
      </c>
      <c r="Y68" s="57"/>
      <c r="Z68" s="209" t="e">
        <f>#REF!</f>
        <v>#REF!</v>
      </c>
      <c r="AA68" s="210"/>
      <c r="AB68" s="211" t="e">
        <f>#REF!</f>
        <v>#REF!</v>
      </c>
      <c r="AC68" s="214"/>
      <c r="AD68" s="215" t="e">
        <f>#REF!</f>
        <v>#REF!</v>
      </c>
      <c r="AE68" s="218"/>
      <c r="AF68" s="219" t="e">
        <f>#REF!</f>
        <v>#REF!</v>
      </c>
    </row>
    <row r="69" spans="1:32" ht="15.75" x14ac:dyDescent="0.25">
      <c r="A69" s="2">
        <v>24</v>
      </c>
      <c r="B69" s="1"/>
      <c r="C69" s="51"/>
      <c r="D69" s="58" t="e">
        <f>#REF!</f>
        <v>#REF!</v>
      </c>
      <c r="E69" s="51"/>
      <c r="F69" s="58" t="e">
        <f>#REF!</f>
        <v>#REF!</v>
      </c>
      <c r="G69" s="51"/>
      <c r="H69" s="197" t="e">
        <f>#REF!</f>
        <v>#REF!</v>
      </c>
      <c r="I69" s="198"/>
      <c r="J69" s="59" t="e">
        <f>#REF!</f>
        <v>#REF!</v>
      </c>
      <c r="K69" s="52"/>
      <c r="L69" s="199" t="e">
        <f>#REF!</f>
        <v>#REF!</v>
      </c>
      <c r="M69" s="202"/>
      <c r="N69" s="61" t="e">
        <f>#REF!</f>
        <v>#REF!</v>
      </c>
      <c r="O69" s="54"/>
      <c r="P69" s="203" t="e">
        <f>#REF!</f>
        <v>#REF!</v>
      </c>
      <c r="Q69" s="206"/>
      <c r="R69" s="63" t="e">
        <f>#REF!</f>
        <v>#REF!</v>
      </c>
      <c r="S69" s="56"/>
      <c r="T69" s="63" t="e">
        <f>#REF!</f>
        <v>#REF!</v>
      </c>
      <c r="U69" s="56"/>
      <c r="V69" s="207" t="e">
        <f>#REF!</f>
        <v>#REF!</v>
      </c>
      <c r="W69" s="208"/>
      <c r="X69" s="64" t="e">
        <f>#REF!</f>
        <v>#REF!</v>
      </c>
      <c r="Y69" s="57"/>
      <c r="Z69" s="209" t="e">
        <f>#REF!</f>
        <v>#REF!</v>
      </c>
      <c r="AA69" s="210"/>
      <c r="AB69" s="211" t="e">
        <f>#REF!</f>
        <v>#REF!</v>
      </c>
      <c r="AC69" s="214"/>
      <c r="AD69" s="215" t="e">
        <f>#REF!</f>
        <v>#REF!</v>
      </c>
      <c r="AE69" s="218"/>
      <c r="AF69" s="219" t="e">
        <f>#REF!</f>
        <v>#REF!</v>
      </c>
    </row>
    <row r="70" spans="1:32" ht="15.75" x14ac:dyDescent="0.25">
      <c r="A70" s="2">
        <v>25</v>
      </c>
      <c r="B70" s="1"/>
      <c r="C70" s="51"/>
      <c r="D70" s="58" t="e">
        <f>#REF!</f>
        <v>#REF!</v>
      </c>
      <c r="E70" s="51"/>
      <c r="F70" s="58" t="e">
        <f>#REF!</f>
        <v>#REF!</v>
      </c>
      <c r="G70" s="51"/>
      <c r="H70" s="197" t="e">
        <f>#REF!</f>
        <v>#REF!</v>
      </c>
      <c r="I70" s="198"/>
      <c r="J70" s="59" t="e">
        <f>#REF!</f>
        <v>#REF!</v>
      </c>
      <c r="K70" s="52"/>
      <c r="L70" s="199" t="e">
        <f>#REF!</f>
        <v>#REF!</v>
      </c>
      <c r="M70" s="202"/>
      <c r="N70" s="61" t="e">
        <f>#REF!</f>
        <v>#REF!</v>
      </c>
      <c r="O70" s="54"/>
      <c r="P70" s="203" t="e">
        <f>#REF!</f>
        <v>#REF!</v>
      </c>
      <c r="Q70" s="206"/>
      <c r="R70" s="63" t="e">
        <f>#REF!</f>
        <v>#REF!</v>
      </c>
      <c r="S70" s="56"/>
      <c r="T70" s="63" t="e">
        <f>#REF!</f>
        <v>#REF!</v>
      </c>
      <c r="U70" s="56"/>
      <c r="V70" s="207" t="e">
        <f>#REF!</f>
        <v>#REF!</v>
      </c>
      <c r="W70" s="208"/>
      <c r="X70" s="64" t="e">
        <f>#REF!</f>
        <v>#REF!</v>
      </c>
      <c r="Y70" s="57"/>
      <c r="Z70" s="209" t="e">
        <f>#REF!</f>
        <v>#REF!</v>
      </c>
      <c r="AA70" s="210"/>
      <c r="AB70" s="211" t="e">
        <f>#REF!</f>
        <v>#REF!</v>
      </c>
      <c r="AC70" s="214"/>
      <c r="AD70" s="215" t="e">
        <f>#REF!</f>
        <v>#REF!</v>
      </c>
      <c r="AE70" s="218"/>
      <c r="AF70" s="219" t="e">
        <f>#REF!</f>
        <v>#REF!</v>
      </c>
    </row>
    <row r="71" spans="1:32" ht="15.75" x14ac:dyDescent="0.25">
      <c r="A71" s="2">
        <v>26</v>
      </c>
      <c r="B71" s="1"/>
      <c r="C71" s="51"/>
      <c r="D71" s="58" t="e">
        <f>#REF!</f>
        <v>#REF!</v>
      </c>
      <c r="E71" s="51"/>
      <c r="F71" s="58" t="e">
        <f>#REF!</f>
        <v>#REF!</v>
      </c>
      <c r="G71" s="51"/>
      <c r="H71" s="197" t="e">
        <f>#REF!</f>
        <v>#REF!</v>
      </c>
      <c r="I71" s="198"/>
      <c r="J71" s="59" t="e">
        <f>#REF!</f>
        <v>#REF!</v>
      </c>
      <c r="K71" s="52"/>
      <c r="L71" s="199" t="e">
        <f>#REF!</f>
        <v>#REF!</v>
      </c>
      <c r="M71" s="202"/>
      <c r="N71" s="61" t="e">
        <f>#REF!</f>
        <v>#REF!</v>
      </c>
      <c r="O71" s="54"/>
      <c r="P71" s="203" t="e">
        <f>#REF!</f>
        <v>#REF!</v>
      </c>
      <c r="Q71" s="206"/>
      <c r="R71" s="63" t="e">
        <f>#REF!</f>
        <v>#REF!</v>
      </c>
      <c r="S71" s="56"/>
      <c r="T71" s="63" t="e">
        <f>#REF!</f>
        <v>#REF!</v>
      </c>
      <c r="U71" s="56"/>
      <c r="V71" s="207" t="e">
        <f>#REF!</f>
        <v>#REF!</v>
      </c>
      <c r="W71" s="208"/>
      <c r="X71" s="64" t="e">
        <f>#REF!</f>
        <v>#REF!</v>
      </c>
      <c r="Y71" s="57"/>
      <c r="Z71" s="209" t="e">
        <f>#REF!</f>
        <v>#REF!</v>
      </c>
      <c r="AA71" s="210"/>
      <c r="AB71" s="211" t="e">
        <f>#REF!</f>
        <v>#REF!</v>
      </c>
      <c r="AC71" s="214"/>
      <c r="AD71" s="215" t="e">
        <f>#REF!</f>
        <v>#REF!</v>
      </c>
      <c r="AE71" s="218"/>
      <c r="AF71" s="219" t="e">
        <f>#REF!</f>
        <v>#REF!</v>
      </c>
    </row>
    <row r="72" spans="1:32" ht="15.75" x14ac:dyDescent="0.25">
      <c r="A72" s="2"/>
      <c r="B72" s="1"/>
      <c r="C72" s="51"/>
      <c r="D72" s="58"/>
      <c r="E72" s="51"/>
      <c r="F72" s="58"/>
      <c r="G72" s="51"/>
      <c r="H72" s="197"/>
      <c r="I72" s="198"/>
      <c r="J72" s="59"/>
      <c r="K72" s="52"/>
      <c r="L72" s="199"/>
      <c r="M72" s="202"/>
      <c r="N72" s="61"/>
      <c r="O72" s="54"/>
      <c r="P72" s="203"/>
      <c r="Q72" s="206"/>
      <c r="R72" s="63"/>
      <c r="S72" s="56"/>
      <c r="T72" s="63"/>
      <c r="U72" s="56"/>
      <c r="V72" s="207"/>
      <c r="W72" s="208"/>
      <c r="X72" s="64"/>
      <c r="Y72" s="57"/>
      <c r="Z72" s="209"/>
      <c r="AA72" s="210"/>
      <c r="AB72" s="211"/>
      <c r="AC72" s="214"/>
      <c r="AD72" s="215"/>
      <c r="AE72" s="218"/>
      <c r="AF72" s="219"/>
    </row>
    <row r="73" spans="1:32" ht="18.75" x14ac:dyDescent="0.3">
      <c r="A73" s="373" t="s">
        <v>21</v>
      </c>
      <c r="B73" s="373"/>
      <c r="C73" s="22"/>
      <c r="D73" s="13" t="e">
        <f t="shared" ref="D73:P73" si="2">AVERAGE(D46,D47,D48,D49,D50,D51,D52,D53,D54,D55,D56,D57,D58,D59,D60,D61,D62,D63,D64,D65,D66,D67,D68,D69,D70,D71,D72)</f>
        <v>#REF!</v>
      </c>
      <c r="E73" s="22"/>
      <c r="F73" s="13" t="e">
        <f t="shared" si="2"/>
        <v>#REF!</v>
      </c>
      <c r="G73" s="22"/>
      <c r="H73" s="139" t="e">
        <f t="shared" si="2"/>
        <v>#REF!</v>
      </c>
      <c r="I73" s="147"/>
      <c r="J73" s="13" t="e">
        <f t="shared" si="2"/>
        <v>#REF!</v>
      </c>
      <c r="K73" s="22"/>
      <c r="L73" s="139" t="e">
        <f t="shared" si="2"/>
        <v>#REF!</v>
      </c>
      <c r="M73" s="147"/>
      <c r="N73" s="13" t="e">
        <f t="shared" si="2"/>
        <v>#REF!</v>
      </c>
      <c r="O73" s="22"/>
      <c r="P73" s="139" t="e">
        <f t="shared" si="2"/>
        <v>#REF!</v>
      </c>
      <c r="Q73" s="147"/>
      <c r="R73" s="13" t="e">
        <f t="shared" ref="R73:AF73" si="3">AVERAGE(R46,R47,R48,R49,R50,R51,R52,R53,R54,R55,R56,R57,R58,R59,R60,R61,R62,R63,R64,R65,R66,R67,R68,R69,R70,R71,R72)</f>
        <v>#REF!</v>
      </c>
      <c r="S73" s="22"/>
      <c r="T73" s="13" t="e">
        <f t="shared" si="3"/>
        <v>#REF!</v>
      </c>
      <c r="U73" s="22"/>
      <c r="V73" s="139" t="e">
        <f t="shared" si="3"/>
        <v>#REF!</v>
      </c>
      <c r="W73" s="147"/>
      <c r="X73" s="13" t="e">
        <f t="shared" si="3"/>
        <v>#REF!</v>
      </c>
      <c r="Y73" s="22"/>
      <c r="Z73" s="139" t="e">
        <f t="shared" si="3"/>
        <v>#REF!</v>
      </c>
      <c r="AA73" s="147"/>
      <c r="AB73" s="139" t="e">
        <f t="shared" si="3"/>
        <v>#REF!</v>
      </c>
      <c r="AC73" s="147"/>
      <c r="AD73" s="139" t="e">
        <f t="shared" si="3"/>
        <v>#REF!</v>
      </c>
      <c r="AE73" s="147"/>
      <c r="AF73" s="139" t="e">
        <f t="shared" si="3"/>
        <v>#REF!</v>
      </c>
    </row>
    <row r="74" spans="1:32" ht="86.25" x14ac:dyDescent="0.3">
      <c r="A74" s="373" t="s">
        <v>24</v>
      </c>
      <c r="B74" s="373"/>
      <c r="C74" s="23"/>
      <c r="D74" s="14" t="e">
        <f t="shared" ref="D74:AF74" si="4">IF(D73&gt;=4.45,"высокий",IF(D73&gt;=3.45,"средний",IF(D73&lt;3.45,"низкий")))</f>
        <v>#REF!</v>
      </c>
      <c r="E74" s="23"/>
      <c r="F74" s="14" t="e">
        <f t="shared" si="4"/>
        <v>#REF!</v>
      </c>
      <c r="G74" s="23"/>
      <c r="H74" s="140" t="e">
        <f t="shared" si="4"/>
        <v>#REF!</v>
      </c>
      <c r="I74" s="148"/>
      <c r="J74" s="14" t="e">
        <f t="shared" si="4"/>
        <v>#REF!</v>
      </c>
      <c r="K74" s="23"/>
      <c r="L74" s="140" t="e">
        <f t="shared" si="4"/>
        <v>#REF!</v>
      </c>
      <c r="M74" s="148"/>
      <c r="N74" s="14" t="e">
        <f t="shared" si="4"/>
        <v>#REF!</v>
      </c>
      <c r="O74" s="23"/>
      <c r="P74" s="140" t="e">
        <f t="shared" si="4"/>
        <v>#REF!</v>
      </c>
      <c r="Q74" s="148"/>
      <c r="R74" s="14" t="e">
        <f t="shared" si="4"/>
        <v>#REF!</v>
      </c>
      <c r="S74" s="23"/>
      <c r="T74" s="14" t="e">
        <f t="shared" si="4"/>
        <v>#REF!</v>
      </c>
      <c r="U74" s="23"/>
      <c r="V74" s="140" t="e">
        <f t="shared" si="4"/>
        <v>#REF!</v>
      </c>
      <c r="W74" s="148"/>
      <c r="X74" s="14" t="e">
        <f t="shared" si="4"/>
        <v>#REF!</v>
      </c>
      <c r="Y74" s="23"/>
      <c r="Z74" s="140" t="e">
        <f t="shared" si="4"/>
        <v>#REF!</v>
      </c>
      <c r="AA74" s="148"/>
      <c r="AB74" s="140" t="e">
        <f t="shared" si="4"/>
        <v>#REF!</v>
      </c>
      <c r="AC74" s="148"/>
      <c r="AD74" s="140" t="e">
        <f t="shared" si="4"/>
        <v>#REF!</v>
      </c>
      <c r="AE74" s="148"/>
      <c r="AF74" s="140" t="e">
        <f t="shared" si="4"/>
        <v>#REF!</v>
      </c>
    </row>
  </sheetData>
  <mergeCells count="68">
    <mergeCell ref="A1:AF1"/>
    <mergeCell ref="A2:AF2"/>
    <mergeCell ref="A3:AF3"/>
    <mergeCell ref="A4:A7"/>
    <mergeCell ref="B4:B7"/>
    <mergeCell ref="C4:P4"/>
    <mergeCell ref="Q4:V4"/>
    <mergeCell ref="W4:Z4"/>
    <mergeCell ref="AA4:AF4"/>
    <mergeCell ref="AC5:AD5"/>
    <mergeCell ref="AE5:AF5"/>
    <mergeCell ref="C6:D6"/>
    <mergeCell ref="E6:F6"/>
    <mergeCell ref="G6:H6"/>
    <mergeCell ref="I6:J6"/>
    <mergeCell ref="K6:L6"/>
    <mergeCell ref="Q6:R6"/>
    <mergeCell ref="C5:H5"/>
    <mergeCell ref="I5:L5"/>
    <mergeCell ref="M5:P5"/>
    <mergeCell ref="Q5:V5"/>
    <mergeCell ref="W5:Z5"/>
    <mergeCell ref="AA5:AB5"/>
    <mergeCell ref="A41:AF41"/>
    <mergeCell ref="S6:T6"/>
    <mergeCell ref="U6:V6"/>
    <mergeCell ref="W6:X6"/>
    <mergeCell ref="Y6:Z6"/>
    <mergeCell ref="AA6:AB6"/>
    <mergeCell ref="AC6:AD6"/>
    <mergeCell ref="AE6:AF6"/>
    <mergeCell ref="A35:B35"/>
    <mergeCell ref="A36:B36"/>
    <mergeCell ref="A39:AF39"/>
    <mergeCell ref="A40:AF40"/>
    <mergeCell ref="M6:N6"/>
    <mergeCell ref="O6:P6"/>
    <mergeCell ref="AA42:AF42"/>
    <mergeCell ref="C43:H43"/>
    <mergeCell ref="I43:L43"/>
    <mergeCell ref="M43:P43"/>
    <mergeCell ref="Q43:V43"/>
    <mergeCell ref="W43:Z43"/>
    <mergeCell ref="AA43:AB43"/>
    <mergeCell ref="AC43:AD43"/>
    <mergeCell ref="AE43:AF43"/>
    <mergeCell ref="W42:Z42"/>
    <mergeCell ref="AA44:AB44"/>
    <mergeCell ref="AC44:AD44"/>
    <mergeCell ref="AE44:AF44"/>
    <mergeCell ref="A73:B73"/>
    <mergeCell ref="W44:X44"/>
    <mergeCell ref="Y44:Z44"/>
    <mergeCell ref="C44:D44"/>
    <mergeCell ref="E44:F44"/>
    <mergeCell ref="G44:H44"/>
    <mergeCell ref="I44:J44"/>
    <mergeCell ref="K44:L44"/>
    <mergeCell ref="A74:B74"/>
    <mergeCell ref="O44:P44"/>
    <mergeCell ref="Q44:R44"/>
    <mergeCell ref="S44:T44"/>
    <mergeCell ref="U44:V44"/>
    <mergeCell ref="A42:A45"/>
    <mergeCell ref="B42:B45"/>
    <mergeCell ref="C42:P42"/>
    <mergeCell ref="Q42:V42"/>
    <mergeCell ref="M44:N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topLeftCell="C4" zoomScale="60" zoomScaleNormal="60" workbookViewId="0">
      <selection activeCell="AI80" sqref="AI80"/>
    </sheetView>
  </sheetViews>
  <sheetFormatPr defaultRowHeight="15" x14ac:dyDescent="0.25"/>
  <cols>
    <col min="1" max="1" width="7.7109375" style="220" customWidth="1"/>
    <col min="2" max="2" width="38.5703125" style="220" customWidth="1"/>
    <col min="3" max="3" width="10.5703125" style="220" customWidth="1"/>
    <col min="4" max="4" width="12.28515625" style="220" customWidth="1"/>
    <col min="5" max="5" width="9.7109375" style="220" customWidth="1"/>
    <col min="6" max="6" width="9" style="220" customWidth="1"/>
    <col min="7" max="7" width="11" style="220" customWidth="1"/>
    <col min="8" max="8" width="10.5703125" style="220" customWidth="1"/>
    <col min="9" max="9" width="11.140625" style="220" customWidth="1"/>
    <col min="10" max="10" width="12.7109375" style="220" customWidth="1"/>
    <col min="11" max="11" width="9.140625" style="220"/>
    <col min="12" max="12" width="11.42578125" style="220" customWidth="1"/>
    <col min="13" max="13" width="9.28515625" style="220" customWidth="1"/>
    <col min="14" max="14" width="12.7109375" style="220" customWidth="1"/>
    <col min="15" max="15" width="11.5703125" style="220" customWidth="1"/>
    <col min="16" max="16" width="10.140625" style="220" customWidth="1"/>
    <col min="17" max="17" width="11.5703125" style="220" customWidth="1"/>
    <col min="18" max="18" width="8.7109375" style="220" customWidth="1"/>
    <col min="19" max="19" width="12.42578125" style="220" customWidth="1"/>
    <col min="20" max="20" width="13" style="220" customWidth="1"/>
    <col min="21" max="21" width="10.7109375" style="220" customWidth="1"/>
    <col min="22" max="22" width="8.42578125" style="220" customWidth="1"/>
    <col min="23" max="23" width="9" style="220" customWidth="1"/>
    <col min="24" max="24" width="8.7109375" style="220" customWidth="1"/>
    <col min="25" max="25" width="8.140625" style="220" customWidth="1"/>
    <col min="26" max="26" width="10.42578125" style="220" customWidth="1"/>
    <col min="27" max="27" width="9.85546875" style="220" customWidth="1"/>
    <col min="28" max="28" width="8.28515625" style="220" customWidth="1"/>
    <col min="29" max="29" width="10.7109375" style="220" customWidth="1"/>
    <col min="30" max="30" width="10.140625" style="220" customWidth="1"/>
    <col min="31" max="31" width="10.5703125" style="220" hidden="1" customWidth="1"/>
    <col min="32" max="34" width="9.140625" style="220" hidden="1" customWidth="1"/>
    <col min="35" max="36" width="9.140625" style="220" customWidth="1"/>
    <col min="37" max="16384" width="9.140625" style="220"/>
  </cols>
  <sheetData>
    <row r="1" spans="1:36" ht="15.75" x14ac:dyDescent="0.25">
      <c r="A1" s="595" t="s">
        <v>0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597"/>
      <c r="AC1" s="597"/>
      <c r="AD1" s="598"/>
    </row>
    <row r="2" spans="1:36" ht="15.75" x14ac:dyDescent="0.25">
      <c r="A2" s="595" t="s">
        <v>97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32"/>
    </row>
    <row r="3" spans="1:36" ht="16.5" thickBot="1" x14ac:dyDescent="0.3">
      <c r="A3" s="574" t="s">
        <v>98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6"/>
    </row>
    <row r="4" spans="1:36" ht="42.75" customHeight="1" thickBot="1" x14ac:dyDescent="0.3">
      <c r="A4" s="577" t="s">
        <v>2</v>
      </c>
      <c r="B4" s="580" t="s">
        <v>3</v>
      </c>
      <c r="C4" s="540" t="s">
        <v>123</v>
      </c>
      <c r="D4" s="541"/>
      <c r="E4" s="541"/>
      <c r="F4" s="541"/>
      <c r="G4" s="541"/>
      <c r="H4" s="541"/>
      <c r="I4" s="541"/>
      <c r="J4" s="541"/>
      <c r="K4" s="541"/>
      <c r="L4" s="548"/>
      <c r="M4" s="540" t="s">
        <v>99</v>
      </c>
      <c r="N4" s="541"/>
      <c r="O4" s="541"/>
      <c r="P4" s="541"/>
      <c r="Q4" s="541"/>
      <c r="R4" s="541"/>
      <c r="S4" s="540" t="s">
        <v>124</v>
      </c>
      <c r="T4" s="541"/>
      <c r="U4" s="541"/>
      <c r="V4" s="541"/>
      <c r="W4" s="541"/>
      <c r="X4" s="541"/>
      <c r="Y4" s="541"/>
      <c r="Z4" s="541"/>
      <c r="AA4" s="541"/>
      <c r="AB4" s="541"/>
      <c r="AC4" s="541"/>
      <c r="AD4" s="541"/>
      <c r="AE4" s="541"/>
      <c r="AF4" s="541"/>
      <c r="AG4" s="541"/>
      <c r="AH4" s="548"/>
      <c r="AI4" s="540" t="s">
        <v>142</v>
      </c>
      <c r="AJ4" s="541"/>
    </row>
    <row r="5" spans="1:36" ht="93.75" customHeight="1" thickBot="1" x14ac:dyDescent="0.3">
      <c r="A5" s="578"/>
      <c r="B5" s="581"/>
      <c r="C5" s="542" t="s">
        <v>100</v>
      </c>
      <c r="D5" s="543"/>
      <c r="E5" s="544" t="s">
        <v>101</v>
      </c>
      <c r="F5" s="545"/>
      <c r="G5" s="545"/>
      <c r="H5" s="546"/>
      <c r="I5" s="547" t="s">
        <v>102</v>
      </c>
      <c r="J5" s="548"/>
      <c r="K5" s="549" t="s">
        <v>103</v>
      </c>
      <c r="L5" s="550"/>
      <c r="M5" s="551" t="s">
        <v>104</v>
      </c>
      <c r="N5" s="552"/>
      <c r="O5" s="553" t="s">
        <v>105</v>
      </c>
      <c r="P5" s="554"/>
      <c r="Q5" s="554"/>
      <c r="R5" s="555"/>
      <c r="S5" s="556" t="s">
        <v>106</v>
      </c>
      <c r="T5" s="557"/>
      <c r="U5" s="558" t="s">
        <v>107</v>
      </c>
      <c r="V5" s="559"/>
      <c r="W5" s="559"/>
      <c r="X5" s="559"/>
      <c r="Y5" s="559"/>
      <c r="Z5" s="560"/>
      <c r="AA5" s="561" t="s">
        <v>108</v>
      </c>
      <c r="AB5" s="562"/>
      <c r="AC5" s="562"/>
      <c r="AD5" s="563"/>
      <c r="AE5" s="583"/>
      <c r="AF5" s="570"/>
      <c r="AG5" s="584"/>
      <c r="AH5" s="557"/>
      <c r="AI5" s="564" t="s">
        <v>141</v>
      </c>
      <c r="AJ5" s="565"/>
    </row>
    <row r="6" spans="1:36" ht="177" customHeight="1" x14ac:dyDescent="0.25">
      <c r="A6" s="578"/>
      <c r="B6" s="581"/>
      <c r="C6" s="568" t="s">
        <v>109</v>
      </c>
      <c r="D6" s="557"/>
      <c r="E6" s="569" t="s">
        <v>110</v>
      </c>
      <c r="F6" s="570"/>
      <c r="G6" s="569" t="s">
        <v>111</v>
      </c>
      <c r="H6" s="557"/>
      <c r="I6" s="571" t="s">
        <v>112</v>
      </c>
      <c r="J6" s="557"/>
      <c r="K6" s="572" t="s">
        <v>113</v>
      </c>
      <c r="L6" s="573"/>
      <c r="M6" s="588" t="s">
        <v>114</v>
      </c>
      <c r="N6" s="589"/>
      <c r="O6" s="590" t="s">
        <v>115</v>
      </c>
      <c r="P6" s="591"/>
      <c r="Q6" s="592" t="s">
        <v>116</v>
      </c>
      <c r="R6" s="593"/>
      <c r="S6" s="594" t="s">
        <v>117</v>
      </c>
      <c r="T6" s="573"/>
      <c r="U6" s="585" t="s">
        <v>118</v>
      </c>
      <c r="V6" s="586"/>
      <c r="W6" s="533" t="s">
        <v>119</v>
      </c>
      <c r="X6" s="586"/>
      <c r="Y6" s="533" t="s">
        <v>120</v>
      </c>
      <c r="Z6" s="534"/>
      <c r="AA6" s="535" t="s">
        <v>121</v>
      </c>
      <c r="AB6" s="536"/>
      <c r="AC6" s="537" t="s">
        <v>122</v>
      </c>
      <c r="AD6" s="538"/>
      <c r="AE6" s="539"/>
      <c r="AF6" s="532"/>
      <c r="AG6" s="587"/>
      <c r="AH6" s="573"/>
      <c r="AI6" s="566"/>
      <c r="AJ6" s="567"/>
    </row>
    <row r="7" spans="1:36" ht="15.75" x14ac:dyDescent="0.25">
      <c r="A7" s="579"/>
      <c r="B7" s="582"/>
      <c r="C7" s="221" t="s">
        <v>5</v>
      </c>
      <c r="D7" s="257"/>
      <c r="E7" s="259" t="s">
        <v>5</v>
      </c>
      <c r="F7" s="223"/>
      <c r="G7" s="222" t="s">
        <v>5</v>
      </c>
      <c r="H7" s="260"/>
      <c r="I7" s="267" t="s">
        <v>5</v>
      </c>
      <c r="J7" s="268"/>
      <c r="K7" s="265" t="s">
        <v>5</v>
      </c>
      <c r="L7" s="224"/>
      <c r="M7" s="271" t="s">
        <v>5</v>
      </c>
      <c r="N7" s="272"/>
      <c r="O7" s="275" t="s">
        <v>5</v>
      </c>
      <c r="P7" s="226"/>
      <c r="Q7" s="225" t="s">
        <v>5</v>
      </c>
      <c r="R7" s="276"/>
      <c r="S7" s="279" t="s">
        <v>5</v>
      </c>
      <c r="T7" s="280"/>
      <c r="U7" s="283" t="s">
        <v>5</v>
      </c>
      <c r="V7" s="228"/>
      <c r="W7" s="227" t="s">
        <v>5</v>
      </c>
      <c r="X7" s="228"/>
      <c r="Y7" s="227" t="s">
        <v>5</v>
      </c>
      <c r="Z7" s="284"/>
      <c r="AA7" s="291" t="s">
        <v>5</v>
      </c>
      <c r="AB7" s="230"/>
      <c r="AC7" s="229" t="s">
        <v>5</v>
      </c>
      <c r="AD7" s="292"/>
      <c r="AE7" s="287" t="s">
        <v>5</v>
      </c>
      <c r="AF7" s="232" t="s">
        <v>4</v>
      </c>
      <c r="AG7" s="231" t="s">
        <v>5</v>
      </c>
      <c r="AH7" s="232" t="s">
        <v>4</v>
      </c>
      <c r="AI7" s="233" t="s">
        <v>5</v>
      </c>
      <c r="AJ7" s="295"/>
    </row>
    <row r="8" spans="1:36" ht="15.75" x14ac:dyDescent="0.25">
      <c r="A8" s="234">
        <v>1</v>
      </c>
      <c r="B8" s="235"/>
      <c r="C8" s="236" t="e">
        <f>#REF!</f>
        <v>#REF!</v>
      </c>
      <c r="D8" s="258"/>
      <c r="E8" s="261" t="e">
        <f>#REF!</f>
        <v>#REF!</v>
      </c>
      <c r="F8" s="238"/>
      <c r="G8" s="237" t="e">
        <f>#REF!</f>
        <v>#REF!</v>
      </c>
      <c r="H8" s="262"/>
      <c r="I8" s="269" t="e">
        <f>#REF!</f>
        <v>#REF!</v>
      </c>
      <c r="J8" s="270"/>
      <c r="K8" s="266" t="e">
        <f>#REF!</f>
        <v>#REF!</v>
      </c>
      <c r="L8" s="239"/>
      <c r="M8" s="273" t="e">
        <f>#REF!</f>
        <v>#REF!</v>
      </c>
      <c r="N8" s="274"/>
      <c r="O8" s="277" t="e">
        <f>#REF!</f>
        <v>#REF!</v>
      </c>
      <c r="P8" s="241"/>
      <c r="Q8" s="240" t="e">
        <f>#REF!</f>
        <v>#REF!</v>
      </c>
      <c r="R8" s="278"/>
      <c r="S8" s="281" t="e">
        <f>#REF!</f>
        <v>#REF!</v>
      </c>
      <c r="T8" s="282"/>
      <c r="U8" s="285" t="e">
        <f>#REF!</f>
        <v>#REF!</v>
      </c>
      <c r="V8" s="243"/>
      <c r="W8" s="242" t="e">
        <f>#REF!</f>
        <v>#REF!</v>
      </c>
      <c r="X8" s="243"/>
      <c r="Y8" s="242" t="e">
        <f>#REF!</f>
        <v>#REF!</v>
      </c>
      <c r="Z8" s="286"/>
      <c r="AA8" s="293" t="e">
        <f>#REF!</f>
        <v>#REF!</v>
      </c>
      <c r="AB8" s="245"/>
      <c r="AC8" s="244" t="e">
        <f>#REF!</f>
        <v>#REF!</v>
      </c>
      <c r="AD8" s="294"/>
      <c r="AE8" s="288">
        <v>4</v>
      </c>
      <c r="AF8" s="246">
        <v>5</v>
      </c>
      <c r="AG8" s="246">
        <v>4</v>
      </c>
      <c r="AH8" s="246">
        <v>5</v>
      </c>
      <c r="AI8" s="247" t="e">
        <f>#REF!</f>
        <v>#REF!</v>
      </c>
      <c r="AJ8" s="296"/>
    </row>
    <row r="9" spans="1:36" ht="15.75" x14ac:dyDescent="0.25">
      <c r="A9" s="234">
        <v>2</v>
      </c>
      <c r="B9" s="235"/>
      <c r="C9" s="236" t="e">
        <f>#REF!</f>
        <v>#REF!</v>
      </c>
      <c r="D9" s="258"/>
      <c r="E9" s="261" t="e">
        <f>#REF!</f>
        <v>#REF!</v>
      </c>
      <c r="F9" s="238"/>
      <c r="G9" s="237" t="e">
        <f>#REF!</f>
        <v>#REF!</v>
      </c>
      <c r="H9" s="262"/>
      <c r="I9" s="269" t="e">
        <f>#REF!</f>
        <v>#REF!</v>
      </c>
      <c r="J9" s="270"/>
      <c r="K9" s="266" t="e">
        <f>#REF!</f>
        <v>#REF!</v>
      </c>
      <c r="L9" s="239"/>
      <c r="M9" s="273" t="e">
        <f>#REF!</f>
        <v>#REF!</v>
      </c>
      <c r="N9" s="274"/>
      <c r="O9" s="277" t="e">
        <f>#REF!</f>
        <v>#REF!</v>
      </c>
      <c r="P9" s="241"/>
      <c r="Q9" s="240" t="e">
        <f>#REF!</f>
        <v>#REF!</v>
      </c>
      <c r="R9" s="278"/>
      <c r="S9" s="281" t="e">
        <f>#REF!</f>
        <v>#REF!</v>
      </c>
      <c r="T9" s="282"/>
      <c r="U9" s="285" t="e">
        <f>#REF!</f>
        <v>#REF!</v>
      </c>
      <c r="V9" s="243"/>
      <c r="W9" s="242" t="e">
        <f>#REF!</f>
        <v>#REF!</v>
      </c>
      <c r="X9" s="243"/>
      <c r="Y9" s="242" t="e">
        <f>#REF!</f>
        <v>#REF!</v>
      </c>
      <c r="Z9" s="286"/>
      <c r="AA9" s="293" t="e">
        <f>#REF!</f>
        <v>#REF!</v>
      </c>
      <c r="AB9" s="245"/>
      <c r="AC9" s="244" t="e">
        <f>#REF!</f>
        <v>#REF!</v>
      </c>
      <c r="AD9" s="294"/>
      <c r="AE9" s="288">
        <v>4</v>
      </c>
      <c r="AF9" s="246">
        <v>5</v>
      </c>
      <c r="AG9" s="246">
        <v>4</v>
      </c>
      <c r="AH9" s="246">
        <v>5</v>
      </c>
      <c r="AI9" s="247" t="e">
        <f>#REF!</f>
        <v>#REF!</v>
      </c>
      <c r="AJ9" s="296"/>
    </row>
    <row r="10" spans="1:36" ht="15.75" x14ac:dyDescent="0.25">
      <c r="A10" s="234">
        <v>3</v>
      </c>
      <c r="B10" s="235"/>
      <c r="C10" s="236" t="e">
        <f>#REF!</f>
        <v>#REF!</v>
      </c>
      <c r="D10" s="258"/>
      <c r="E10" s="261" t="e">
        <f>#REF!</f>
        <v>#REF!</v>
      </c>
      <c r="F10" s="238"/>
      <c r="G10" s="237" t="e">
        <f>#REF!</f>
        <v>#REF!</v>
      </c>
      <c r="H10" s="262"/>
      <c r="I10" s="269" t="e">
        <f>#REF!</f>
        <v>#REF!</v>
      </c>
      <c r="J10" s="270"/>
      <c r="K10" s="266" t="e">
        <f>#REF!</f>
        <v>#REF!</v>
      </c>
      <c r="L10" s="239"/>
      <c r="M10" s="273" t="e">
        <f>#REF!</f>
        <v>#REF!</v>
      </c>
      <c r="N10" s="274"/>
      <c r="O10" s="277" t="e">
        <f>#REF!</f>
        <v>#REF!</v>
      </c>
      <c r="P10" s="241"/>
      <c r="Q10" s="240" t="e">
        <f>#REF!</f>
        <v>#REF!</v>
      </c>
      <c r="R10" s="278"/>
      <c r="S10" s="281" t="e">
        <f>#REF!</f>
        <v>#REF!</v>
      </c>
      <c r="T10" s="282"/>
      <c r="U10" s="285" t="e">
        <f>#REF!</f>
        <v>#REF!</v>
      </c>
      <c r="V10" s="243"/>
      <c r="W10" s="242" t="e">
        <f>#REF!</f>
        <v>#REF!</v>
      </c>
      <c r="X10" s="243"/>
      <c r="Y10" s="242" t="e">
        <f>#REF!</f>
        <v>#REF!</v>
      </c>
      <c r="Z10" s="286"/>
      <c r="AA10" s="293" t="e">
        <f>#REF!</f>
        <v>#REF!</v>
      </c>
      <c r="AB10" s="245"/>
      <c r="AC10" s="244" t="e">
        <f>#REF!</f>
        <v>#REF!</v>
      </c>
      <c r="AD10" s="294"/>
      <c r="AE10" s="288">
        <v>4</v>
      </c>
      <c r="AF10" s="246">
        <v>5</v>
      </c>
      <c r="AG10" s="246">
        <v>4</v>
      </c>
      <c r="AH10" s="246">
        <v>5</v>
      </c>
      <c r="AI10" s="247" t="e">
        <f>#REF!</f>
        <v>#REF!</v>
      </c>
      <c r="AJ10" s="296"/>
    </row>
    <row r="11" spans="1:36" ht="15.75" x14ac:dyDescent="0.25">
      <c r="A11" s="234">
        <v>4</v>
      </c>
      <c r="B11" s="235"/>
      <c r="C11" s="236" t="e">
        <f>#REF!</f>
        <v>#REF!</v>
      </c>
      <c r="D11" s="258"/>
      <c r="E11" s="261" t="e">
        <f>#REF!</f>
        <v>#REF!</v>
      </c>
      <c r="F11" s="238"/>
      <c r="G11" s="237" t="e">
        <f>#REF!</f>
        <v>#REF!</v>
      </c>
      <c r="H11" s="262"/>
      <c r="I11" s="269" t="e">
        <f>#REF!</f>
        <v>#REF!</v>
      </c>
      <c r="J11" s="270"/>
      <c r="K11" s="266" t="e">
        <f>#REF!</f>
        <v>#REF!</v>
      </c>
      <c r="L11" s="239"/>
      <c r="M11" s="273" t="e">
        <f>#REF!</f>
        <v>#REF!</v>
      </c>
      <c r="N11" s="274"/>
      <c r="O11" s="277" t="e">
        <f>#REF!</f>
        <v>#REF!</v>
      </c>
      <c r="P11" s="241"/>
      <c r="Q11" s="240" t="e">
        <f>#REF!</f>
        <v>#REF!</v>
      </c>
      <c r="R11" s="278"/>
      <c r="S11" s="281" t="e">
        <f>#REF!</f>
        <v>#REF!</v>
      </c>
      <c r="T11" s="282"/>
      <c r="U11" s="285" t="e">
        <f>#REF!</f>
        <v>#REF!</v>
      </c>
      <c r="V11" s="243"/>
      <c r="W11" s="242" t="e">
        <f>#REF!</f>
        <v>#REF!</v>
      </c>
      <c r="X11" s="243"/>
      <c r="Y11" s="242" t="e">
        <f>#REF!</f>
        <v>#REF!</v>
      </c>
      <c r="Z11" s="286"/>
      <c r="AA11" s="293" t="e">
        <f>#REF!</f>
        <v>#REF!</v>
      </c>
      <c r="AB11" s="245"/>
      <c r="AC11" s="244" t="e">
        <f>#REF!</f>
        <v>#REF!</v>
      </c>
      <c r="AD11" s="294"/>
      <c r="AE11" s="288">
        <v>4</v>
      </c>
      <c r="AF11" s="246">
        <v>5</v>
      </c>
      <c r="AG11" s="246">
        <v>4</v>
      </c>
      <c r="AH11" s="246">
        <v>5</v>
      </c>
      <c r="AI11" s="247" t="e">
        <f>#REF!</f>
        <v>#REF!</v>
      </c>
      <c r="AJ11" s="296"/>
    </row>
    <row r="12" spans="1:36" ht="15.75" x14ac:dyDescent="0.25">
      <c r="A12" s="234">
        <v>5</v>
      </c>
      <c r="B12" s="235"/>
      <c r="C12" s="236" t="e">
        <f>#REF!</f>
        <v>#REF!</v>
      </c>
      <c r="D12" s="258"/>
      <c r="E12" s="261" t="e">
        <f>#REF!</f>
        <v>#REF!</v>
      </c>
      <c r="F12" s="238"/>
      <c r="G12" s="237" t="e">
        <f>#REF!</f>
        <v>#REF!</v>
      </c>
      <c r="H12" s="262"/>
      <c r="I12" s="269" t="e">
        <f>#REF!</f>
        <v>#REF!</v>
      </c>
      <c r="J12" s="270"/>
      <c r="K12" s="266" t="e">
        <f>#REF!</f>
        <v>#REF!</v>
      </c>
      <c r="L12" s="239"/>
      <c r="M12" s="273" t="e">
        <f>#REF!</f>
        <v>#REF!</v>
      </c>
      <c r="N12" s="274"/>
      <c r="O12" s="277" t="e">
        <f>#REF!</f>
        <v>#REF!</v>
      </c>
      <c r="P12" s="241"/>
      <c r="Q12" s="240" t="e">
        <f>#REF!</f>
        <v>#REF!</v>
      </c>
      <c r="R12" s="278"/>
      <c r="S12" s="281" t="e">
        <f>#REF!</f>
        <v>#REF!</v>
      </c>
      <c r="T12" s="282"/>
      <c r="U12" s="285" t="e">
        <f>#REF!</f>
        <v>#REF!</v>
      </c>
      <c r="V12" s="243"/>
      <c r="W12" s="242" t="e">
        <f>#REF!</f>
        <v>#REF!</v>
      </c>
      <c r="X12" s="243"/>
      <c r="Y12" s="242" t="e">
        <f>#REF!</f>
        <v>#REF!</v>
      </c>
      <c r="Z12" s="286"/>
      <c r="AA12" s="293" t="e">
        <f>#REF!</f>
        <v>#REF!</v>
      </c>
      <c r="AB12" s="245"/>
      <c r="AC12" s="244" t="e">
        <f>#REF!</f>
        <v>#REF!</v>
      </c>
      <c r="AD12" s="294"/>
      <c r="AE12" s="288">
        <v>4</v>
      </c>
      <c r="AF12" s="246">
        <v>5</v>
      </c>
      <c r="AG12" s="246">
        <v>4</v>
      </c>
      <c r="AH12" s="246">
        <v>5</v>
      </c>
      <c r="AI12" s="247" t="e">
        <f>#REF!</f>
        <v>#REF!</v>
      </c>
      <c r="AJ12" s="296"/>
    </row>
    <row r="13" spans="1:36" ht="15.75" x14ac:dyDescent="0.25">
      <c r="A13" s="234">
        <v>6</v>
      </c>
      <c r="B13" s="235"/>
      <c r="C13" s="236" t="e">
        <f>#REF!</f>
        <v>#REF!</v>
      </c>
      <c r="D13" s="258"/>
      <c r="E13" s="261" t="e">
        <f>#REF!</f>
        <v>#REF!</v>
      </c>
      <c r="F13" s="238"/>
      <c r="G13" s="237" t="e">
        <f>#REF!</f>
        <v>#REF!</v>
      </c>
      <c r="H13" s="262"/>
      <c r="I13" s="269" t="e">
        <f>#REF!</f>
        <v>#REF!</v>
      </c>
      <c r="J13" s="270"/>
      <c r="K13" s="266" t="e">
        <f>#REF!</f>
        <v>#REF!</v>
      </c>
      <c r="L13" s="239"/>
      <c r="M13" s="273" t="e">
        <f>#REF!</f>
        <v>#REF!</v>
      </c>
      <c r="N13" s="274"/>
      <c r="O13" s="277" t="e">
        <f>#REF!</f>
        <v>#REF!</v>
      </c>
      <c r="P13" s="241"/>
      <c r="Q13" s="240" t="e">
        <f>#REF!</f>
        <v>#REF!</v>
      </c>
      <c r="R13" s="278"/>
      <c r="S13" s="281" t="e">
        <f>#REF!</f>
        <v>#REF!</v>
      </c>
      <c r="T13" s="282"/>
      <c r="U13" s="285" t="e">
        <f>#REF!</f>
        <v>#REF!</v>
      </c>
      <c r="V13" s="243"/>
      <c r="W13" s="242" t="e">
        <f>#REF!</f>
        <v>#REF!</v>
      </c>
      <c r="X13" s="243"/>
      <c r="Y13" s="242" t="e">
        <f>#REF!</f>
        <v>#REF!</v>
      </c>
      <c r="Z13" s="286"/>
      <c r="AA13" s="293" t="e">
        <f>#REF!</f>
        <v>#REF!</v>
      </c>
      <c r="AB13" s="245"/>
      <c r="AC13" s="244" t="e">
        <f>#REF!</f>
        <v>#REF!</v>
      </c>
      <c r="AD13" s="294"/>
      <c r="AE13" s="288">
        <v>4</v>
      </c>
      <c r="AF13" s="246">
        <v>5</v>
      </c>
      <c r="AG13" s="246">
        <v>4</v>
      </c>
      <c r="AH13" s="246">
        <v>5</v>
      </c>
      <c r="AI13" s="247" t="e">
        <f>#REF!</f>
        <v>#REF!</v>
      </c>
      <c r="AJ13" s="296"/>
    </row>
    <row r="14" spans="1:36" ht="15.75" x14ac:dyDescent="0.25">
      <c r="A14" s="234">
        <v>7</v>
      </c>
      <c r="B14" s="235"/>
      <c r="C14" s="236" t="e">
        <f>#REF!</f>
        <v>#REF!</v>
      </c>
      <c r="D14" s="258"/>
      <c r="E14" s="261" t="e">
        <f>#REF!</f>
        <v>#REF!</v>
      </c>
      <c r="F14" s="238"/>
      <c r="G14" s="237" t="e">
        <f>#REF!</f>
        <v>#REF!</v>
      </c>
      <c r="H14" s="262"/>
      <c r="I14" s="269" t="e">
        <f>#REF!</f>
        <v>#REF!</v>
      </c>
      <c r="J14" s="270"/>
      <c r="K14" s="266" t="e">
        <f>#REF!</f>
        <v>#REF!</v>
      </c>
      <c r="L14" s="239"/>
      <c r="M14" s="273" t="e">
        <f>#REF!</f>
        <v>#REF!</v>
      </c>
      <c r="N14" s="274"/>
      <c r="O14" s="277" t="e">
        <f>#REF!</f>
        <v>#REF!</v>
      </c>
      <c r="P14" s="241"/>
      <c r="Q14" s="240" t="e">
        <f>#REF!</f>
        <v>#REF!</v>
      </c>
      <c r="R14" s="278"/>
      <c r="S14" s="281" t="e">
        <f>#REF!</f>
        <v>#REF!</v>
      </c>
      <c r="T14" s="282"/>
      <c r="U14" s="285" t="e">
        <f>#REF!</f>
        <v>#REF!</v>
      </c>
      <c r="V14" s="243"/>
      <c r="W14" s="242" t="e">
        <f>#REF!</f>
        <v>#REF!</v>
      </c>
      <c r="X14" s="243"/>
      <c r="Y14" s="242" t="e">
        <f>#REF!</f>
        <v>#REF!</v>
      </c>
      <c r="Z14" s="286"/>
      <c r="AA14" s="293" t="e">
        <f>#REF!</f>
        <v>#REF!</v>
      </c>
      <c r="AB14" s="245"/>
      <c r="AC14" s="244" t="e">
        <f>#REF!</f>
        <v>#REF!</v>
      </c>
      <c r="AD14" s="294"/>
      <c r="AE14" s="288">
        <v>4</v>
      </c>
      <c r="AF14" s="246">
        <v>5</v>
      </c>
      <c r="AG14" s="246">
        <v>4</v>
      </c>
      <c r="AH14" s="246">
        <v>5</v>
      </c>
      <c r="AI14" s="247" t="e">
        <f>#REF!</f>
        <v>#REF!</v>
      </c>
      <c r="AJ14" s="296"/>
    </row>
    <row r="15" spans="1:36" ht="15.75" x14ac:dyDescent="0.25">
      <c r="A15" s="234">
        <v>8</v>
      </c>
      <c r="B15" s="235"/>
      <c r="C15" s="236" t="e">
        <f>#REF!</f>
        <v>#REF!</v>
      </c>
      <c r="D15" s="258"/>
      <c r="E15" s="261" t="e">
        <f>#REF!</f>
        <v>#REF!</v>
      </c>
      <c r="F15" s="238"/>
      <c r="G15" s="237" t="e">
        <f>#REF!</f>
        <v>#REF!</v>
      </c>
      <c r="H15" s="262"/>
      <c r="I15" s="269" t="e">
        <f>#REF!</f>
        <v>#REF!</v>
      </c>
      <c r="J15" s="270"/>
      <c r="K15" s="266" t="e">
        <f>#REF!</f>
        <v>#REF!</v>
      </c>
      <c r="L15" s="239"/>
      <c r="M15" s="273" t="e">
        <f>#REF!</f>
        <v>#REF!</v>
      </c>
      <c r="N15" s="274"/>
      <c r="O15" s="277" t="e">
        <f>#REF!</f>
        <v>#REF!</v>
      </c>
      <c r="P15" s="241"/>
      <c r="Q15" s="240" t="e">
        <f>#REF!</f>
        <v>#REF!</v>
      </c>
      <c r="R15" s="278"/>
      <c r="S15" s="281" t="e">
        <f>#REF!</f>
        <v>#REF!</v>
      </c>
      <c r="T15" s="282"/>
      <c r="U15" s="285" t="e">
        <f>#REF!</f>
        <v>#REF!</v>
      </c>
      <c r="V15" s="243"/>
      <c r="W15" s="242" t="e">
        <f>#REF!</f>
        <v>#REF!</v>
      </c>
      <c r="X15" s="243"/>
      <c r="Y15" s="242" t="e">
        <f>#REF!</f>
        <v>#REF!</v>
      </c>
      <c r="Z15" s="286"/>
      <c r="AA15" s="293" t="e">
        <f>#REF!</f>
        <v>#REF!</v>
      </c>
      <c r="AB15" s="245"/>
      <c r="AC15" s="244" t="e">
        <f>#REF!</f>
        <v>#REF!</v>
      </c>
      <c r="AD15" s="294"/>
      <c r="AE15" s="288">
        <v>4</v>
      </c>
      <c r="AF15" s="246">
        <v>5</v>
      </c>
      <c r="AG15" s="246">
        <v>4</v>
      </c>
      <c r="AH15" s="246">
        <v>5</v>
      </c>
      <c r="AI15" s="247" t="e">
        <f>#REF!</f>
        <v>#REF!</v>
      </c>
      <c r="AJ15" s="296"/>
    </row>
    <row r="16" spans="1:36" ht="15.75" x14ac:dyDescent="0.25">
      <c r="A16" s="234">
        <v>9</v>
      </c>
      <c r="B16" s="235"/>
      <c r="C16" s="236" t="e">
        <f>#REF!</f>
        <v>#REF!</v>
      </c>
      <c r="D16" s="258"/>
      <c r="E16" s="261" t="e">
        <f>#REF!</f>
        <v>#REF!</v>
      </c>
      <c r="F16" s="238"/>
      <c r="G16" s="237" t="e">
        <f>#REF!</f>
        <v>#REF!</v>
      </c>
      <c r="H16" s="262"/>
      <c r="I16" s="269" t="e">
        <f>#REF!</f>
        <v>#REF!</v>
      </c>
      <c r="J16" s="270"/>
      <c r="K16" s="266" t="e">
        <f>#REF!</f>
        <v>#REF!</v>
      </c>
      <c r="L16" s="239"/>
      <c r="M16" s="273" t="e">
        <f>#REF!</f>
        <v>#REF!</v>
      </c>
      <c r="N16" s="274"/>
      <c r="O16" s="277" t="e">
        <f>#REF!</f>
        <v>#REF!</v>
      </c>
      <c r="P16" s="241"/>
      <c r="Q16" s="240" t="e">
        <f>#REF!</f>
        <v>#REF!</v>
      </c>
      <c r="R16" s="278"/>
      <c r="S16" s="281" t="e">
        <f>#REF!</f>
        <v>#REF!</v>
      </c>
      <c r="T16" s="282"/>
      <c r="U16" s="285" t="e">
        <f>#REF!</f>
        <v>#REF!</v>
      </c>
      <c r="V16" s="243"/>
      <c r="W16" s="242" t="e">
        <f>#REF!</f>
        <v>#REF!</v>
      </c>
      <c r="X16" s="243"/>
      <c r="Y16" s="242" t="e">
        <f>#REF!</f>
        <v>#REF!</v>
      </c>
      <c r="Z16" s="286"/>
      <c r="AA16" s="293" t="e">
        <f>#REF!</f>
        <v>#REF!</v>
      </c>
      <c r="AB16" s="245"/>
      <c r="AC16" s="244" t="e">
        <f>#REF!</f>
        <v>#REF!</v>
      </c>
      <c r="AD16" s="294"/>
      <c r="AE16" s="288">
        <v>4</v>
      </c>
      <c r="AF16" s="246">
        <v>5</v>
      </c>
      <c r="AG16" s="246">
        <v>4</v>
      </c>
      <c r="AH16" s="246">
        <v>5</v>
      </c>
      <c r="AI16" s="247" t="e">
        <f>#REF!</f>
        <v>#REF!</v>
      </c>
      <c r="AJ16" s="296"/>
    </row>
    <row r="17" spans="1:36" ht="15.75" x14ac:dyDescent="0.25">
      <c r="A17" s="234">
        <v>10</v>
      </c>
      <c r="B17" s="235"/>
      <c r="C17" s="236" t="e">
        <f>#REF!</f>
        <v>#REF!</v>
      </c>
      <c r="D17" s="258"/>
      <c r="E17" s="261" t="e">
        <f>#REF!</f>
        <v>#REF!</v>
      </c>
      <c r="F17" s="238"/>
      <c r="G17" s="237" t="e">
        <f>#REF!</f>
        <v>#REF!</v>
      </c>
      <c r="H17" s="262"/>
      <c r="I17" s="269" t="e">
        <f>#REF!</f>
        <v>#REF!</v>
      </c>
      <c r="J17" s="270"/>
      <c r="K17" s="266" t="e">
        <f>#REF!</f>
        <v>#REF!</v>
      </c>
      <c r="L17" s="239"/>
      <c r="M17" s="273" t="e">
        <f>#REF!</f>
        <v>#REF!</v>
      </c>
      <c r="N17" s="274"/>
      <c r="O17" s="277" t="e">
        <f>#REF!</f>
        <v>#REF!</v>
      </c>
      <c r="P17" s="241"/>
      <c r="Q17" s="240" t="e">
        <f>#REF!</f>
        <v>#REF!</v>
      </c>
      <c r="R17" s="278"/>
      <c r="S17" s="281" t="e">
        <f>#REF!</f>
        <v>#REF!</v>
      </c>
      <c r="T17" s="282"/>
      <c r="U17" s="285" t="e">
        <f>#REF!</f>
        <v>#REF!</v>
      </c>
      <c r="V17" s="243"/>
      <c r="W17" s="242" t="e">
        <f>#REF!</f>
        <v>#REF!</v>
      </c>
      <c r="X17" s="243"/>
      <c r="Y17" s="242" t="e">
        <f>#REF!</f>
        <v>#REF!</v>
      </c>
      <c r="Z17" s="286"/>
      <c r="AA17" s="293" t="e">
        <f>#REF!</f>
        <v>#REF!</v>
      </c>
      <c r="AB17" s="245"/>
      <c r="AC17" s="244" t="e">
        <f>#REF!</f>
        <v>#REF!</v>
      </c>
      <c r="AD17" s="294"/>
      <c r="AE17" s="288">
        <v>4</v>
      </c>
      <c r="AF17" s="246">
        <v>5</v>
      </c>
      <c r="AG17" s="246">
        <v>4</v>
      </c>
      <c r="AH17" s="246">
        <v>5</v>
      </c>
      <c r="AI17" s="247" t="e">
        <f>#REF!</f>
        <v>#REF!</v>
      </c>
      <c r="AJ17" s="296"/>
    </row>
    <row r="18" spans="1:36" ht="15.75" x14ac:dyDescent="0.25">
      <c r="A18" s="234">
        <v>11</v>
      </c>
      <c r="B18" s="235"/>
      <c r="C18" s="236" t="e">
        <f>#REF!</f>
        <v>#REF!</v>
      </c>
      <c r="D18" s="258"/>
      <c r="E18" s="261" t="e">
        <f>#REF!</f>
        <v>#REF!</v>
      </c>
      <c r="F18" s="238"/>
      <c r="G18" s="237" t="e">
        <f>#REF!</f>
        <v>#REF!</v>
      </c>
      <c r="H18" s="262"/>
      <c r="I18" s="269" t="e">
        <f>#REF!</f>
        <v>#REF!</v>
      </c>
      <c r="J18" s="270"/>
      <c r="K18" s="266" t="e">
        <f>#REF!</f>
        <v>#REF!</v>
      </c>
      <c r="L18" s="239"/>
      <c r="M18" s="273" t="e">
        <f>#REF!</f>
        <v>#REF!</v>
      </c>
      <c r="N18" s="274"/>
      <c r="O18" s="277" t="e">
        <f>#REF!</f>
        <v>#REF!</v>
      </c>
      <c r="P18" s="241"/>
      <c r="Q18" s="240" t="e">
        <f>#REF!</f>
        <v>#REF!</v>
      </c>
      <c r="R18" s="278"/>
      <c r="S18" s="281" t="e">
        <f>#REF!</f>
        <v>#REF!</v>
      </c>
      <c r="T18" s="282"/>
      <c r="U18" s="285" t="e">
        <f>#REF!</f>
        <v>#REF!</v>
      </c>
      <c r="V18" s="243"/>
      <c r="W18" s="242" t="e">
        <f>#REF!</f>
        <v>#REF!</v>
      </c>
      <c r="X18" s="243"/>
      <c r="Y18" s="242" t="e">
        <f>#REF!</f>
        <v>#REF!</v>
      </c>
      <c r="Z18" s="286"/>
      <c r="AA18" s="293" t="e">
        <f>#REF!</f>
        <v>#REF!</v>
      </c>
      <c r="AB18" s="245"/>
      <c r="AC18" s="244" t="e">
        <f>#REF!</f>
        <v>#REF!</v>
      </c>
      <c r="AD18" s="294"/>
      <c r="AE18" s="288">
        <v>4</v>
      </c>
      <c r="AF18" s="246">
        <v>5</v>
      </c>
      <c r="AG18" s="246">
        <v>4</v>
      </c>
      <c r="AH18" s="246">
        <v>5</v>
      </c>
      <c r="AI18" s="247" t="e">
        <f>#REF!</f>
        <v>#REF!</v>
      </c>
      <c r="AJ18" s="296"/>
    </row>
    <row r="19" spans="1:36" ht="15.75" x14ac:dyDescent="0.25">
      <c r="A19" s="234">
        <v>12</v>
      </c>
      <c r="B19" s="235"/>
      <c r="C19" s="236" t="e">
        <f>#REF!</f>
        <v>#REF!</v>
      </c>
      <c r="D19" s="258"/>
      <c r="E19" s="261" t="e">
        <f>#REF!</f>
        <v>#REF!</v>
      </c>
      <c r="F19" s="238"/>
      <c r="G19" s="237" t="e">
        <f>#REF!</f>
        <v>#REF!</v>
      </c>
      <c r="H19" s="262"/>
      <c r="I19" s="269" t="e">
        <f>#REF!</f>
        <v>#REF!</v>
      </c>
      <c r="J19" s="270"/>
      <c r="K19" s="266" t="e">
        <f>#REF!</f>
        <v>#REF!</v>
      </c>
      <c r="L19" s="239"/>
      <c r="M19" s="273" t="e">
        <f>#REF!</f>
        <v>#REF!</v>
      </c>
      <c r="N19" s="274"/>
      <c r="O19" s="277" t="e">
        <f>#REF!</f>
        <v>#REF!</v>
      </c>
      <c r="P19" s="241"/>
      <c r="Q19" s="240" t="e">
        <f>#REF!</f>
        <v>#REF!</v>
      </c>
      <c r="R19" s="278"/>
      <c r="S19" s="281" t="e">
        <f>#REF!</f>
        <v>#REF!</v>
      </c>
      <c r="T19" s="282"/>
      <c r="U19" s="285" t="e">
        <f>#REF!</f>
        <v>#REF!</v>
      </c>
      <c r="V19" s="243"/>
      <c r="W19" s="242" t="e">
        <f>#REF!</f>
        <v>#REF!</v>
      </c>
      <c r="X19" s="243"/>
      <c r="Y19" s="242" t="e">
        <f>#REF!</f>
        <v>#REF!</v>
      </c>
      <c r="Z19" s="286"/>
      <c r="AA19" s="293" t="e">
        <f>#REF!</f>
        <v>#REF!</v>
      </c>
      <c r="AB19" s="245"/>
      <c r="AC19" s="244" t="e">
        <f>#REF!</f>
        <v>#REF!</v>
      </c>
      <c r="AD19" s="294"/>
      <c r="AE19" s="288">
        <v>4</v>
      </c>
      <c r="AF19" s="246">
        <v>5</v>
      </c>
      <c r="AG19" s="246">
        <v>4</v>
      </c>
      <c r="AH19" s="246">
        <v>5</v>
      </c>
      <c r="AI19" s="247" t="e">
        <f>#REF!</f>
        <v>#REF!</v>
      </c>
      <c r="AJ19" s="296"/>
    </row>
    <row r="20" spans="1:36" ht="15.75" x14ac:dyDescent="0.25">
      <c r="A20" s="234">
        <v>13</v>
      </c>
      <c r="B20" s="235"/>
      <c r="C20" s="236" t="e">
        <f>#REF!</f>
        <v>#REF!</v>
      </c>
      <c r="D20" s="258"/>
      <c r="E20" s="261" t="e">
        <f>#REF!</f>
        <v>#REF!</v>
      </c>
      <c r="F20" s="238"/>
      <c r="G20" s="237" t="e">
        <f>#REF!</f>
        <v>#REF!</v>
      </c>
      <c r="H20" s="262"/>
      <c r="I20" s="269" t="e">
        <f>#REF!</f>
        <v>#REF!</v>
      </c>
      <c r="J20" s="270"/>
      <c r="K20" s="266" t="e">
        <f>#REF!</f>
        <v>#REF!</v>
      </c>
      <c r="L20" s="239"/>
      <c r="M20" s="273" t="e">
        <f>#REF!</f>
        <v>#REF!</v>
      </c>
      <c r="N20" s="274"/>
      <c r="O20" s="277" t="e">
        <f>#REF!</f>
        <v>#REF!</v>
      </c>
      <c r="P20" s="241"/>
      <c r="Q20" s="240" t="e">
        <f>#REF!</f>
        <v>#REF!</v>
      </c>
      <c r="R20" s="278"/>
      <c r="S20" s="281" t="e">
        <f>#REF!</f>
        <v>#REF!</v>
      </c>
      <c r="T20" s="282"/>
      <c r="U20" s="285" t="e">
        <f>#REF!</f>
        <v>#REF!</v>
      </c>
      <c r="V20" s="243"/>
      <c r="W20" s="242" t="e">
        <f>#REF!</f>
        <v>#REF!</v>
      </c>
      <c r="X20" s="243"/>
      <c r="Y20" s="242" t="e">
        <f>#REF!</f>
        <v>#REF!</v>
      </c>
      <c r="Z20" s="286"/>
      <c r="AA20" s="293" t="e">
        <f>#REF!</f>
        <v>#REF!</v>
      </c>
      <c r="AB20" s="245"/>
      <c r="AC20" s="244" t="e">
        <f>#REF!</f>
        <v>#REF!</v>
      </c>
      <c r="AD20" s="294"/>
      <c r="AE20" s="288">
        <v>4</v>
      </c>
      <c r="AF20" s="246">
        <v>5</v>
      </c>
      <c r="AG20" s="246">
        <v>4</v>
      </c>
      <c r="AH20" s="246">
        <v>5</v>
      </c>
      <c r="AI20" s="247" t="e">
        <f>#REF!</f>
        <v>#REF!</v>
      </c>
      <c r="AJ20" s="296"/>
    </row>
    <row r="21" spans="1:36" ht="15.75" x14ac:dyDescent="0.25">
      <c r="A21" s="234">
        <v>14</v>
      </c>
      <c r="B21" s="235"/>
      <c r="C21" s="236" t="e">
        <f>#REF!</f>
        <v>#REF!</v>
      </c>
      <c r="D21" s="258"/>
      <c r="E21" s="261" t="e">
        <f>#REF!</f>
        <v>#REF!</v>
      </c>
      <c r="F21" s="238"/>
      <c r="G21" s="237" t="e">
        <f>#REF!</f>
        <v>#REF!</v>
      </c>
      <c r="H21" s="262"/>
      <c r="I21" s="269" t="e">
        <f>#REF!</f>
        <v>#REF!</v>
      </c>
      <c r="J21" s="270"/>
      <c r="K21" s="266" t="e">
        <f>#REF!</f>
        <v>#REF!</v>
      </c>
      <c r="L21" s="239"/>
      <c r="M21" s="273" t="e">
        <f>#REF!</f>
        <v>#REF!</v>
      </c>
      <c r="N21" s="274"/>
      <c r="O21" s="277" t="e">
        <f>#REF!</f>
        <v>#REF!</v>
      </c>
      <c r="P21" s="241"/>
      <c r="Q21" s="240" t="e">
        <f>#REF!</f>
        <v>#REF!</v>
      </c>
      <c r="R21" s="278"/>
      <c r="S21" s="281" t="e">
        <f>#REF!</f>
        <v>#REF!</v>
      </c>
      <c r="T21" s="282"/>
      <c r="U21" s="285" t="e">
        <f>#REF!</f>
        <v>#REF!</v>
      </c>
      <c r="V21" s="243"/>
      <c r="W21" s="242" t="e">
        <f>#REF!</f>
        <v>#REF!</v>
      </c>
      <c r="X21" s="243"/>
      <c r="Y21" s="242" t="e">
        <f>#REF!</f>
        <v>#REF!</v>
      </c>
      <c r="Z21" s="286"/>
      <c r="AA21" s="293" t="e">
        <f>#REF!</f>
        <v>#REF!</v>
      </c>
      <c r="AB21" s="245"/>
      <c r="AC21" s="244" t="e">
        <f>#REF!</f>
        <v>#REF!</v>
      </c>
      <c r="AD21" s="294"/>
      <c r="AE21" s="288">
        <v>4</v>
      </c>
      <c r="AF21" s="246">
        <v>5</v>
      </c>
      <c r="AG21" s="246">
        <v>4</v>
      </c>
      <c r="AH21" s="246">
        <v>5</v>
      </c>
      <c r="AI21" s="247" t="e">
        <f>#REF!</f>
        <v>#REF!</v>
      </c>
      <c r="AJ21" s="296"/>
    </row>
    <row r="22" spans="1:36" ht="15.75" x14ac:dyDescent="0.25">
      <c r="A22" s="234">
        <v>15</v>
      </c>
      <c r="B22" s="235"/>
      <c r="C22" s="236" t="e">
        <f>#REF!</f>
        <v>#REF!</v>
      </c>
      <c r="D22" s="258"/>
      <c r="E22" s="261" t="e">
        <f>#REF!</f>
        <v>#REF!</v>
      </c>
      <c r="F22" s="238"/>
      <c r="G22" s="237" t="e">
        <f>#REF!</f>
        <v>#REF!</v>
      </c>
      <c r="H22" s="262"/>
      <c r="I22" s="269" t="e">
        <f>#REF!</f>
        <v>#REF!</v>
      </c>
      <c r="J22" s="270"/>
      <c r="K22" s="266" t="e">
        <f>#REF!</f>
        <v>#REF!</v>
      </c>
      <c r="L22" s="239"/>
      <c r="M22" s="273" t="e">
        <f>#REF!</f>
        <v>#REF!</v>
      </c>
      <c r="N22" s="274"/>
      <c r="O22" s="277" t="e">
        <f>#REF!</f>
        <v>#REF!</v>
      </c>
      <c r="P22" s="241"/>
      <c r="Q22" s="240" t="e">
        <f>#REF!</f>
        <v>#REF!</v>
      </c>
      <c r="R22" s="278"/>
      <c r="S22" s="281" t="e">
        <f>#REF!</f>
        <v>#REF!</v>
      </c>
      <c r="T22" s="282"/>
      <c r="U22" s="285" t="e">
        <f>#REF!</f>
        <v>#REF!</v>
      </c>
      <c r="V22" s="243"/>
      <c r="W22" s="242" t="e">
        <f>#REF!</f>
        <v>#REF!</v>
      </c>
      <c r="X22" s="243"/>
      <c r="Y22" s="242" t="e">
        <f>#REF!</f>
        <v>#REF!</v>
      </c>
      <c r="Z22" s="286"/>
      <c r="AA22" s="293" t="e">
        <f>#REF!</f>
        <v>#REF!</v>
      </c>
      <c r="AB22" s="245"/>
      <c r="AC22" s="244" t="e">
        <f>#REF!</f>
        <v>#REF!</v>
      </c>
      <c r="AD22" s="294"/>
      <c r="AE22" s="288">
        <v>4</v>
      </c>
      <c r="AF22" s="246">
        <v>5</v>
      </c>
      <c r="AG22" s="246">
        <v>4</v>
      </c>
      <c r="AH22" s="246">
        <v>5</v>
      </c>
      <c r="AI22" s="247" t="e">
        <f>#REF!</f>
        <v>#REF!</v>
      </c>
      <c r="AJ22" s="296"/>
    </row>
    <row r="23" spans="1:36" ht="15.75" x14ac:dyDescent="0.25">
      <c r="A23" s="234">
        <v>16</v>
      </c>
      <c r="B23" s="235"/>
      <c r="C23" s="236" t="e">
        <f>#REF!</f>
        <v>#REF!</v>
      </c>
      <c r="D23" s="258"/>
      <c r="E23" s="261" t="e">
        <f>#REF!</f>
        <v>#REF!</v>
      </c>
      <c r="F23" s="238"/>
      <c r="G23" s="237" t="e">
        <f>#REF!</f>
        <v>#REF!</v>
      </c>
      <c r="H23" s="262"/>
      <c r="I23" s="269" t="e">
        <f>#REF!</f>
        <v>#REF!</v>
      </c>
      <c r="J23" s="270"/>
      <c r="K23" s="266" t="e">
        <f>#REF!</f>
        <v>#REF!</v>
      </c>
      <c r="L23" s="239"/>
      <c r="M23" s="273" t="e">
        <f>#REF!</f>
        <v>#REF!</v>
      </c>
      <c r="N23" s="274"/>
      <c r="O23" s="277" t="e">
        <f>#REF!</f>
        <v>#REF!</v>
      </c>
      <c r="P23" s="241"/>
      <c r="Q23" s="240" t="e">
        <f>#REF!</f>
        <v>#REF!</v>
      </c>
      <c r="R23" s="278"/>
      <c r="S23" s="281" t="e">
        <f>#REF!</f>
        <v>#REF!</v>
      </c>
      <c r="T23" s="282"/>
      <c r="U23" s="285" t="e">
        <f>#REF!</f>
        <v>#REF!</v>
      </c>
      <c r="V23" s="243"/>
      <c r="W23" s="242" t="e">
        <f>#REF!</f>
        <v>#REF!</v>
      </c>
      <c r="X23" s="243"/>
      <c r="Y23" s="242" t="e">
        <f>#REF!</f>
        <v>#REF!</v>
      </c>
      <c r="Z23" s="286"/>
      <c r="AA23" s="293" t="e">
        <f>#REF!</f>
        <v>#REF!</v>
      </c>
      <c r="AB23" s="245"/>
      <c r="AC23" s="244" t="e">
        <f>#REF!</f>
        <v>#REF!</v>
      </c>
      <c r="AD23" s="294"/>
      <c r="AE23" s="288">
        <v>4</v>
      </c>
      <c r="AF23" s="246">
        <v>5</v>
      </c>
      <c r="AG23" s="246">
        <v>4</v>
      </c>
      <c r="AH23" s="246">
        <v>5</v>
      </c>
      <c r="AI23" s="247" t="e">
        <f>#REF!</f>
        <v>#REF!</v>
      </c>
      <c r="AJ23" s="296"/>
    </row>
    <row r="24" spans="1:36" ht="15.75" x14ac:dyDescent="0.25">
      <c r="A24" s="234">
        <v>17</v>
      </c>
      <c r="B24" s="235"/>
      <c r="C24" s="236" t="e">
        <f>#REF!</f>
        <v>#REF!</v>
      </c>
      <c r="D24" s="258"/>
      <c r="E24" s="261" t="e">
        <f>#REF!</f>
        <v>#REF!</v>
      </c>
      <c r="F24" s="238"/>
      <c r="G24" s="237" t="e">
        <f>#REF!</f>
        <v>#REF!</v>
      </c>
      <c r="H24" s="262"/>
      <c r="I24" s="269" t="e">
        <f>#REF!</f>
        <v>#REF!</v>
      </c>
      <c r="J24" s="270"/>
      <c r="K24" s="266" t="e">
        <f>#REF!</f>
        <v>#REF!</v>
      </c>
      <c r="L24" s="239"/>
      <c r="M24" s="273" t="e">
        <f>#REF!</f>
        <v>#REF!</v>
      </c>
      <c r="N24" s="274"/>
      <c r="O24" s="277" t="e">
        <f>#REF!</f>
        <v>#REF!</v>
      </c>
      <c r="P24" s="241"/>
      <c r="Q24" s="240" t="e">
        <f>#REF!</f>
        <v>#REF!</v>
      </c>
      <c r="R24" s="278"/>
      <c r="S24" s="281" t="e">
        <f>#REF!</f>
        <v>#REF!</v>
      </c>
      <c r="T24" s="282"/>
      <c r="U24" s="285" t="e">
        <f>#REF!</f>
        <v>#REF!</v>
      </c>
      <c r="V24" s="243"/>
      <c r="W24" s="242" t="e">
        <f>#REF!</f>
        <v>#REF!</v>
      </c>
      <c r="X24" s="243"/>
      <c r="Y24" s="242" t="e">
        <f>#REF!</f>
        <v>#REF!</v>
      </c>
      <c r="Z24" s="286"/>
      <c r="AA24" s="293" t="e">
        <f>#REF!</f>
        <v>#REF!</v>
      </c>
      <c r="AB24" s="245"/>
      <c r="AC24" s="244" t="e">
        <f>#REF!</f>
        <v>#REF!</v>
      </c>
      <c r="AD24" s="294"/>
      <c r="AE24" s="288">
        <v>4</v>
      </c>
      <c r="AF24" s="246">
        <v>5</v>
      </c>
      <c r="AG24" s="246">
        <v>4</v>
      </c>
      <c r="AH24" s="246">
        <v>5</v>
      </c>
      <c r="AI24" s="247" t="e">
        <f>#REF!</f>
        <v>#REF!</v>
      </c>
      <c r="AJ24" s="296"/>
    </row>
    <row r="25" spans="1:36" ht="15.75" x14ac:dyDescent="0.25">
      <c r="A25" s="234">
        <v>18</v>
      </c>
      <c r="B25" s="235"/>
      <c r="C25" s="236" t="e">
        <f>#REF!</f>
        <v>#REF!</v>
      </c>
      <c r="D25" s="258"/>
      <c r="E25" s="261" t="e">
        <f>#REF!</f>
        <v>#REF!</v>
      </c>
      <c r="F25" s="238"/>
      <c r="G25" s="237" t="e">
        <f>#REF!</f>
        <v>#REF!</v>
      </c>
      <c r="H25" s="262"/>
      <c r="I25" s="269" t="e">
        <f>#REF!</f>
        <v>#REF!</v>
      </c>
      <c r="J25" s="270"/>
      <c r="K25" s="266" t="e">
        <f>#REF!</f>
        <v>#REF!</v>
      </c>
      <c r="L25" s="239"/>
      <c r="M25" s="273" t="e">
        <f>#REF!</f>
        <v>#REF!</v>
      </c>
      <c r="N25" s="274"/>
      <c r="O25" s="277" t="e">
        <f>#REF!</f>
        <v>#REF!</v>
      </c>
      <c r="P25" s="241"/>
      <c r="Q25" s="240" t="e">
        <f>#REF!</f>
        <v>#REF!</v>
      </c>
      <c r="R25" s="278"/>
      <c r="S25" s="281" t="e">
        <f>#REF!</f>
        <v>#REF!</v>
      </c>
      <c r="T25" s="282"/>
      <c r="U25" s="285" t="e">
        <f>#REF!</f>
        <v>#REF!</v>
      </c>
      <c r="V25" s="243"/>
      <c r="W25" s="242" t="e">
        <f>#REF!</f>
        <v>#REF!</v>
      </c>
      <c r="X25" s="243"/>
      <c r="Y25" s="242" t="e">
        <f>#REF!</f>
        <v>#REF!</v>
      </c>
      <c r="Z25" s="286"/>
      <c r="AA25" s="293" t="e">
        <f>#REF!</f>
        <v>#REF!</v>
      </c>
      <c r="AB25" s="245"/>
      <c r="AC25" s="244" t="e">
        <f>#REF!</f>
        <v>#REF!</v>
      </c>
      <c r="AD25" s="294"/>
      <c r="AE25" s="288">
        <v>4</v>
      </c>
      <c r="AF25" s="246">
        <v>5</v>
      </c>
      <c r="AG25" s="246">
        <v>4</v>
      </c>
      <c r="AH25" s="246">
        <v>5</v>
      </c>
      <c r="AI25" s="247" t="e">
        <f>#REF!</f>
        <v>#REF!</v>
      </c>
      <c r="AJ25" s="296"/>
    </row>
    <row r="26" spans="1:36" ht="15.75" x14ac:dyDescent="0.25">
      <c r="A26" s="234">
        <v>19</v>
      </c>
      <c r="B26" s="235"/>
      <c r="C26" s="236" t="e">
        <f>#REF!</f>
        <v>#REF!</v>
      </c>
      <c r="D26" s="258"/>
      <c r="E26" s="261" t="e">
        <f>#REF!</f>
        <v>#REF!</v>
      </c>
      <c r="F26" s="238"/>
      <c r="G26" s="237" t="e">
        <f>#REF!</f>
        <v>#REF!</v>
      </c>
      <c r="H26" s="262"/>
      <c r="I26" s="269" t="e">
        <f>#REF!</f>
        <v>#REF!</v>
      </c>
      <c r="J26" s="270"/>
      <c r="K26" s="266" t="e">
        <f>#REF!</f>
        <v>#REF!</v>
      </c>
      <c r="L26" s="239"/>
      <c r="M26" s="273" t="e">
        <f>#REF!</f>
        <v>#REF!</v>
      </c>
      <c r="N26" s="274"/>
      <c r="O26" s="277" t="e">
        <f>#REF!</f>
        <v>#REF!</v>
      </c>
      <c r="P26" s="241"/>
      <c r="Q26" s="240" t="e">
        <f>#REF!</f>
        <v>#REF!</v>
      </c>
      <c r="R26" s="278"/>
      <c r="S26" s="281" t="e">
        <f>#REF!</f>
        <v>#REF!</v>
      </c>
      <c r="T26" s="282"/>
      <c r="U26" s="285" t="e">
        <f>#REF!</f>
        <v>#REF!</v>
      </c>
      <c r="V26" s="243"/>
      <c r="W26" s="242" t="e">
        <f>#REF!</f>
        <v>#REF!</v>
      </c>
      <c r="X26" s="243"/>
      <c r="Y26" s="242" t="e">
        <f>#REF!</f>
        <v>#REF!</v>
      </c>
      <c r="Z26" s="286"/>
      <c r="AA26" s="293" t="e">
        <f>#REF!</f>
        <v>#REF!</v>
      </c>
      <c r="AB26" s="245"/>
      <c r="AC26" s="244" t="e">
        <f>#REF!</f>
        <v>#REF!</v>
      </c>
      <c r="AD26" s="294"/>
      <c r="AE26" s="288">
        <v>4</v>
      </c>
      <c r="AF26" s="246">
        <v>5</v>
      </c>
      <c r="AG26" s="246">
        <v>4</v>
      </c>
      <c r="AH26" s="246">
        <v>5</v>
      </c>
      <c r="AI26" s="247" t="e">
        <f>#REF!</f>
        <v>#REF!</v>
      </c>
      <c r="AJ26" s="296"/>
    </row>
    <row r="27" spans="1:36" ht="15.75" x14ac:dyDescent="0.25">
      <c r="A27" s="234">
        <v>20</v>
      </c>
      <c r="B27" s="235"/>
      <c r="C27" s="236" t="e">
        <f>#REF!</f>
        <v>#REF!</v>
      </c>
      <c r="D27" s="258"/>
      <c r="E27" s="261" t="e">
        <f>#REF!</f>
        <v>#REF!</v>
      </c>
      <c r="F27" s="238"/>
      <c r="G27" s="237" t="e">
        <f>#REF!</f>
        <v>#REF!</v>
      </c>
      <c r="H27" s="262"/>
      <c r="I27" s="269" t="e">
        <f>#REF!</f>
        <v>#REF!</v>
      </c>
      <c r="J27" s="270"/>
      <c r="K27" s="266" t="e">
        <f>#REF!</f>
        <v>#REF!</v>
      </c>
      <c r="L27" s="239"/>
      <c r="M27" s="273" t="e">
        <f>#REF!</f>
        <v>#REF!</v>
      </c>
      <c r="N27" s="274"/>
      <c r="O27" s="277" t="e">
        <f>#REF!</f>
        <v>#REF!</v>
      </c>
      <c r="P27" s="241"/>
      <c r="Q27" s="240" t="e">
        <f>#REF!</f>
        <v>#REF!</v>
      </c>
      <c r="R27" s="278"/>
      <c r="S27" s="281" t="e">
        <f>#REF!</f>
        <v>#REF!</v>
      </c>
      <c r="T27" s="282"/>
      <c r="U27" s="285" t="e">
        <f>#REF!</f>
        <v>#REF!</v>
      </c>
      <c r="V27" s="243"/>
      <c r="W27" s="242" t="e">
        <f>#REF!</f>
        <v>#REF!</v>
      </c>
      <c r="X27" s="243"/>
      <c r="Y27" s="242" t="e">
        <f>#REF!</f>
        <v>#REF!</v>
      </c>
      <c r="Z27" s="286"/>
      <c r="AA27" s="293" t="e">
        <f>#REF!</f>
        <v>#REF!</v>
      </c>
      <c r="AB27" s="245"/>
      <c r="AC27" s="244" t="e">
        <f>#REF!</f>
        <v>#REF!</v>
      </c>
      <c r="AD27" s="294"/>
      <c r="AE27" s="288">
        <v>4</v>
      </c>
      <c r="AF27" s="246">
        <v>5</v>
      </c>
      <c r="AG27" s="246">
        <v>4</v>
      </c>
      <c r="AH27" s="246">
        <v>5</v>
      </c>
      <c r="AI27" s="247" t="e">
        <f>#REF!</f>
        <v>#REF!</v>
      </c>
      <c r="AJ27" s="296"/>
    </row>
    <row r="28" spans="1:36" ht="15.75" x14ac:dyDescent="0.25">
      <c r="A28" s="234">
        <v>21</v>
      </c>
      <c r="B28" s="235"/>
      <c r="C28" s="236" t="e">
        <f>#REF!</f>
        <v>#REF!</v>
      </c>
      <c r="D28" s="258"/>
      <c r="E28" s="261" t="e">
        <f>#REF!</f>
        <v>#REF!</v>
      </c>
      <c r="F28" s="238"/>
      <c r="G28" s="237" t="e">
        <f>#REF!</f>
        <v>#REF!</v>
      </c>
      <c r="H28" s="262"/>
      <c r="I28" s="269" t="e">
        <f>#REF!</f>
        <v>#REF!</v>
      </c>
      <c r="J28" s="270"/>
      <c r="K28" s="266" t="e">
        <f>#REF!</f>
        <v>#REF!</v>
      </c>
      <c r="L28" s="239"/>
      <c r="M28" s="273" t="e">
        <f>#REF!</f>
        <v>#REF!</v>
      </c>
      <c r="N28" s="274"/>
      <c r="O28" s="277" t="e">
        <f>#REF!</f>
        <v>#REF!</v>
      </c>
      <c r="P28" s="241"/>
      <c r="Q28" s="240" t="e">
        <f>#REF!</f>
        <v>#REF!</v>
      </c>
      <c r="R28" s="278"/>
      <c r="S28" s="281" t="e">
        <f>#REF!</f>
        <v>#REF!</v>
      </c>
      <c r="T28" s="282"/>
      <c r="U28" s="285" t="e">
        <f>#REF!</f>
        <v>#REF!</v>
      </c>
      <c r="V28" s="243"/>
      <c r="W28" s="242" t="e">
        <f>#REF!</f>
        <v>#REF!</v>
      </c>
      <c r="X28" s="243"/>
      <c r="Y28" s="242" t="e">
        <f>#REF!</f>
        <v>#REF!</v>
      </c>
      <c r="Z28" s="286"/>
      <c r="AA28" s="293" t="e">
        <f>#REF!</f>
        <v>#REF!</v>
      </c>
      <c r="AB28" s="245"/>
      <c r="AC28" s="244" t="e">
        <f>#REF!</f>
        <v>#REF!</v>
      </c>
      <c r="AD28" s="294"/>
      <c r="AE28" s="288">
        <v>4</v>
      </c>
      <c r="AF28" s="246">
        <v>5</v>
      </c>
      <c r="AG28" s="246">
        <v>4</v>
      </c>
      <c r="AH28" s="246">
        <v>5</v>
      </c>
      <c r="AI28" s="247" t="e">
        <f>#REF!</f>
        <v>#REF!</v>
      </c>
      <c r="AJ28" s="296"/>
    </row>
    <row r="29" spans="1:36" ht="15.75" x14ac:dyDescent="0.25">
      <c r="A29" s="234">
        <v>22</v>
      </c>
      <c r="B29" s="235"/>
      <c r="C29" s="236" t="e">
        <f>#REF!</f>
        <v>#REF!</v>
      </c>
      <c r="D29" s="258"/>
      <c r="E29" s="261" t="e">
        <f>#REF!</f>
        <v>#REF!</v>
      </c>
      <c r="F29" s="238"/>
      <c r="G29" s="237" t="e">
        <f>#REF!</f>
        <v>#REF!</v>
      </c>
      <c r="H29" s="262"/>
      <c r="I29" s="269" t="e">
        <f>#REF!</f>
        <v>#REF!</v>
      </c>
      <c r="J29" s="270"/>
      <c r="K29" s="266" t="e">
        <f>#REF!</f>
        <v>#REF!</v>
      </c>
      <c r="L29" s="239"/>
      <c r="M29" s="273" t="e">
        <f>#REF!</f>
        <v>#REF!</v>
      </c>
      <c r="N29" s="274"/>
      <c r="O29" s="277" t="e">
        <f>#REF!</f>
        <v>#REF!</v>
      </c>
      <c r="P29" s="241"/>
      <c r="Q29" s="240" t="e">
        <f>#REF!</f>
        <v>#REF!</v>
      </c>
      <c r="R29" s="278"/>
      <c r="S29" s="281" t="e">
        <f>#REF!</f>
        <v>#REF!</v>
      </c>
      <c r="T29" s="282"/>
      <c r="U29" s="285" t="e">
        <f>#REF!</f>
        <v>#REF!</v>
      </c>
      <c r="V29" s="243"/>
      <c r="W29" s="242" t="e">
        <f>#REF!</f>
        <v>#REF!</v>
      </c>
      <c r="X29" s="243"/>
      <c r="Y29" s="242" t="e">
        <f>#REF!</f>
        <v>#REF!</v>
      </c>
      <c r="Z29" s="286"/>
      <c r="AA29" s="293" t="e">
        <f>#REF!</f>
        <v>#REF!</v>
      </c>
      <c r="AB29" s="245"/>
      <c r="AC29" s="244" t="e">
        <f>#REF!</f>
        <v>#REF!</v>
      </c>
      <c r="AD29" s="294"/>
      <c r="AE29" s="288">
        <v>4</v>
      </c>
      <c r="AF29" s="246">
        <v>5</v>
      </c>
      <c r="AG29" s="246">
        <v>4</v>
      </c>
      <c r="AH29" s="246">
        <v>5</v>
      </c>
      <c r="AI29" s="247" t="e">
        <f>#REF!</f>
        <v>#REF!</v>
      </c>
      <c r="AJ29" s="296"/>
    </row>
    <row r="30" spans="1:36" ht="15.75" x14ac:dyDescent="0.25">
      <c r="A30" s="234">
        <v>23</v>
      </c>
      <c r="B30" s="235"/>
      <c r="C30" s="236" t="e">
        <f>#REF!</f>
        <v>#REF!</v>
      </c>
      <c r="D30" s="258"/>
      <c r="E30" s="261" t="e">
        <f>#REF!</f>
        <v>#REF!</v>
      </c>
      <c r="F30" s="238"/>
      <c r="G30" s="237" t="e">
        <f>#REF!</f>
        <v>#REF!</v>
      </c>
      <c r="H30" s="262"/>
      <c r="I30" s="269" t="e">
        <f>#REF!</f>
        <v>#REF!</v>
      </c>
      <c r="J30" s="270"/>
      <c r="K30" s="266" t="e">
        <f>#REF!</f>
        <v>#REF!</v>
      </c>
      <c r="L30" s="239"/>
      <c r="M30" s="273" t="e">
        <f>#REF!</f>
        <v>#REF!</v>
      </c>
      <c r="N30" s="274"/>
      <c r="O30" s="277" t="e">
        <f>#REF!</f>
        <v>#REF!</v>
      </c>
      <c r="P30" s="241"/>
      <c r="Q30" s="240" t="e">
        <f>#REF!</f>
        <v>#REF!</v>
      </c>
      <c r="R30" s="278"/>
      <c r="S30" s="281" t="e">
        <f>#REF!</f>
        <v>#REF!</v>
      </c>
      <c r="T30" s="282"/>
      <c r="U30" s="285" t="e">
        <f>#REF!</f>
        <v>#REF!</v>
      </c>
      <c r="V30" s="243"/>
      <c r="W30" s="242" t="e">
        <f>#REF!</f>
        <v>#REF!</v>
      </c>
      <c r="X30" s="243"/>
      <c r="Y30" s="242" t="e">
        <f>#REF!</f>
        <v>#REF!</v>
      </c>
      <c r="Z30" s="286"/>
      <c r="AA30" s="293" t="e">
        <f>#REF!</f>
        <v>#REF!</v>
      </c>
      <c r="AB30" s="245"/>
      <c r="AC30" s="244" t="e">
        <f>#REF!</f>
        <v>#REF!</v>
      </c>
      <c r="AD30" s="294"/>
      <c r="AE30" s="288">
        <v>4</v>
      </c>
      <c r="AF30" s="246">
        <v>5</v>
      </c>
      <c r="AG30" s="246">
        <v>4</v>
      </c>
      <c r="AH30" s="246">
        <v>5</v>
      </c>
      <c r="AI30" s="247" t="e">
        <f>#REF!</f>
        <v>#REF!</v>
      </c>
      <c r="AJ30" s="296"/>
    </row>
    <row r="31" spans="1:36" ht="15.75" x14ac:dyDescent="0.25">
      <c r="A31" s="234">
        <v>24</v>
      </c>
      <c r="B31" s="235"/>
      <c r="C31" s="236" t="e">
        <f>#REF!</f>
        <v>#REF!</v>
      </c>
      <c r="D31" s="258"/>
      <c r="E31" s="261" t="e">
        <f>#REF!</f>
        <v>#REF!</v>
      </c>
      <c r="F31" s="238"/>
      <c r="G31" s="237" t="e">
        <f>#REF!</f>
        <v>#REF!</v>
      </c>
      <c r="H31" s="262"/>
      <c r="I31" s="269" t="e">
        <f>#REF!</f>
        <v>#REF!</v>
      </c>
      <c r="J31" s="270"/>
      <c r="K31" s="266" t="e">
        <f>#REF!</f>
        <v>#REF!</v>
      </c>
      <c r="L31" s="239"/>
      <c r="M31" s="273" t="e">
        <f>#REF!</f>
        <v>#REF!</v>
      </c>
      <c r="N31" s="274"/>
      <c r="O31" s="277" t="e">
        <f>#REF!</f>
        <v>#REF!</v>
      </c>
      <c r="P31" s="241"/>
      <c r="Q31" s="240" t="e">
        <f>#REF!</f>
        <v>#REF!</v>
      </c>
      <c r="R31" s="278"/>
      <c r="S31" s="281" t="e">
        <f>#REF!</f>
        <v>#REF!</v>
      </c>
      <c r="T31" s="282"/>
      <c r="U31" s="285" t="e">
        <f>#REF!</f>
        <v>#REF!</v>
      </c>
      <c r="V31" s="243"/>
      <c r="W31" s="242" t="e">
        <f>#REF!</f>
        <v>#REF!</v>
      </c>
      <c r="X31" s="243"/>
      <c r="Y31" s="242" t="e">
        <f>#REF!</f>
        <v>#REF!</v>
      </c>
      <c r="Z31" s="286"/>
      <c r="AA31" s="293" t="e">
        <f>#REF!</f>
        <v>#REF!</v>
      </c>
      <c r="AB31" s="245"/>
      <c r="AC31" s="244" t="e">
        <f>#REF!</f>
        <v>#REF!</v>
      </c>
      <c r="AD31" s="294"/>
      <c r="AE31" s="288">
        <v>4</v>
      </c>
      <c r="AF31" s="246">
        <v>5</v>
      </c>
      <c r="AG31" s="246">
        <v>4</v>
      </c>
      <c r="AH31" s="246">
        <v>5</v>
      </c>
      <c r="AI31" s="247" t="e">
        <f>#REF!</f>
        <v>#REF!</v>
      </c>
      <c r="AJ31" s="296"/>
    </row>
    <row r="32" spans="1:36" ht="15.75" x14ac:dyDescent="0.25">
      <c r="A32" s="234">
        <v>25</v>
      </c>
      <c r="B32" s="235"/>
      <c r="C32" s="236" t="e">
        <f>#REF!</f>
        <v>#REF!</v>
      </c>
      <c r="D32" s="258"/>
      <c r="E32" s="261" t="e">
        <f>#REF!</f>
        <v>#REF!</v>
      </c>
      <c r="F32" s="238"/>
      <c r="G32" s="237" t="e">
        <f>#REF!</f>
        <v>#REF!</v>
      </c>
      <c r="H32" s="262"/>
      <c r="I32" s="269" t="e">
        <f>#REF!</f>
        <v>#REF!</v>
      </c>
      <c r="J32" s="270"/>
      <c r="K32" s="266" t="e">
        <f>#REF!</f>
        <v>#REF!</v>
      </c>
      <c r="L32" s="239"/>
      <c r="M32" s="273" t="e">
        <f>#REF!</f>
        <v>#REF!</v>
      </c>
      <c r="N32" s="274"/>
      <c r="O32" s="277" t="e">
        <f>#REF!</f>
        <v>#REF!</v>
      </c>
      <c r="P32" s="241"/>
      <c r="Q32" s="240" t="e">
        <f>#REF!</f>
        <v>#REF!</v>
      </c>
      <c r="R32" s="278"/>
      <c r="S32" s="281" t="e">
        <f>#REF!</f>
        <v>#REF!</v>
      </c>
      <c r="T32" s="282"/>
      <c r="U32" s="285" t="e">
        <f>#REF!</f>
        <v>#REF!</v>
      </c>
      <c r="V32" s="243"/>
      <c r="W32" s="242" t="e">
        <f>#REF!</f>
        <v>#REF!</v>
      </c>
      <c r="X32" s="243"/>
      <c r="Y32" s="242" t="e">
        <f>#REF!</f>
        <v>#REF!</v>
      </c>
      <c r="Z32" s="286"/>
      <c r="AA32" s="293" t="e">
        <f>#REF!</f>
        <v>#REF!</v>
      </c>
      <c r="AB32" s="245"/>
      <c r="AC32" s="244" t="e">
        <f>#REF!</f>
        <v>#REF!</v>
      </c>
      <c r="AD32" s="294"/>
      <c r="AE32" s="288">
        <v>4</v>
      </c>
      <c r="AF32" s="246">
        <v>5</v>
      </c>
      <c r="AG32" s="246">
        <v>4</v>
      </c>
      <c r="AH32" s="246">
        <v>5</v>
      </c>
      <c r="AI32" s="247" t="e">
        <f>#REF!</f>
        <v>#REF!</v>
      </c>
      <c r="AJ32" s="296"/>
    </row>
    <row r="33" spans="1:36" ht="15.75" x14ac:dyDescent="0.25">
      <c r="A33" s="234">
        <v>26</v>
      </c>
      <c r="B33" s="235"/>
      <c r="C33" s="236" t="e">
        <f>#REF!</f>
        <v>#REF!</v>
      </c>
      <c r="D33" s="258"/>
      <c r="E33" s="261" t="e">
        <f>#REF!</f>
        <v>#REF!</v>
      </c>
      <c r="F33" s="238"/>
      <c r="G33" s="237" t="e">
        <f>#REF!</f>
        <v>#REF!</v>
      </c>
      <c r="H33" s="262"/>
      <c r="I33" s="269" t="e">
        <f>#REF!</f>
        <v>#REF!</v>
      </c>
      <c r="J33" s="270"/>
      <c r="K33" s="266" t="e">
        <f>#REF!</f>
        <v>#REF!</v>
      </c>
      <c r="L33" s="239"/>
      <c r="M33" s="273" t="e">
        <f>#REF!</f>
        <v>#REF!</v>
      </c>
      <c r="N33" s="274"/>
      <c r="O33" s="277" t="e">
        <f>#REF!</f>
        <v>#REF!</v>
      </c>
      <c r="P33" s="241"/>
      <c r="Q33" s="240" t="e">
        <f>#REF!</f>
        <v>#REF!</v>
      </c>
      <c r="R33" s="278"/>
      <c r="S33" s="281" t="e">
        <f>#REF!</f>
        <v>#REF!</v>
      </c>
      <c r="T33" s="282"/>
      <c r="U33" s="285" t="e">
        <f>#REF!</f>
        <v>#REF!</v>
      </c>
      <c r="V33" s="243"/>
      <c r="W33" s="242" t="e">
        <f>#REF!</f>
        <v>#REF!</v>
      </c>
      <c r="X33" s="243"/>
      <c r="Y33" s="242" t="e">
        <f>#REF!</f>
        <v>#REF!</v>
      </c>
      <c r="Z33" s="286"/>
      <c r="AA33" s="293" t="e">
        <f>#REF!</f>
        <v>#REF!</v>
      </c>
      <c r="AB33" s="245"/>
      <c r="AC33" s="244" t="e">
        <f>#REF!</f>
        <v>#REF!</v>
      </c>
      <c r="AD33" s="294"/>
      <c r="AE33" s="288">
        <v>4</v>
      </c>
      <c r="AF33" s="246">
        <v>5</v>
      </c>
      <c r="AG33" s="246">
        <v>4</v>
      </c>
      <c r="AH33" s="246">
        <v>5</v>
      </c>
      <c r="AI33" s="247" t="e">
        <f>#REF!</f>
        <v>#REF!</v>
      </c>
      <c r="AJ33" s="296"/>
    </row>
    <row r="34" spans="1:36" ht="15.75" x14ac:dyDescent="0.25">
      <c r="A34" s="234"/>
      <c r="B34" s="235"/>
      <c r="C34" s="236"/>
      <c r="D34" s="258"/>
      <c r="E34" s="261"/>
      <c r="F34" s="238"/>
      <c r="G34" s="237"/>
      <c r="H34" s="262"/>
      <c r="I34" s="269"/>
      <c r="J34" s="270"/>
      <c r="K34" s="266"/>
      <c r="L34" s="239"/>
      <c r="M34" s="273"/>
      <c r="N34" s="274"/>
      <c r="O34" s="277"/>
      <c r="P34" s="241"/>
      <c r="Q34" s="240"/>
      <c r="R34" s="278"/>
      <c r="S34" s="281"/>
      <c r="T34" s="282"/>
      <c r="U34" s="285"/>
      <c r="V34" s="243"/>
      <c r="W34" s="242"/>
      <c r="X34" s="243"/>
      <c r="Y34" s="242"/>
      <c r="Z34" s="286"/>
      <c r="AA34" s="293"/>
      <c r="AB34" s="245"/>
      <c r="AC34" s="244"/>
      <c r="AD34" s="294"/>
      <c r="AE34" s="288"/>
      <c r="AF34" s="246"/>
      <c r="AG34" s="246"/>
      <c r="AH34" s="246"/>
      <c r="AI34" s="247"/>
      <c r="AJ34" s="296"/>
    </row>
    <row r="35" spans="1:36" ht="40.5" customHeight="1" x14ac:dyDescent="0.3">
      <c r="A35" s="531" t="s">
        <v>21</v>
      </c>
      <c r="B35" s="532"/>
      <c r="C35" s="248" t="e">
        <f>AVERAGE(C8,C9,C10,C11,C12,C13,C14,C15,C16,C17,C18,C19,C20,C21,C22,C23,C24,C25,C26,C27,C28,C29,C30,C31,C32,C33,C34)</f>
        <v>#REF!</v>
      </c>
      <c r="D35" s="250"/>
      <c r="E35" s="263" t="e">
        <f t="shared" ref="E35:AI35" si="0">AVERAGE(E8,E9,E10,E11,E12,E13,E14,E15,E16,E17,E18,E19,E20,E21,E22,E23,E24,E25,E26,E27,E28,E29,E30,E31,E32,E33,E34)</f>
        <v>#REF!</v>
      </c>
      <c r="F35" s="249"/>
      <c r="G35" s="248" t="e">
        <f t="shared" si="0"/>
        <v>#REF!</v>
      </c>
      <c r="H35" s="250"/>
      <c r="I35" s="263" t="e">
        <f t="shared" si="0"/>
        <v>#REF!</v>
      </c>
      <c r="J35" s="250"/>
      <c r="K35" s="251" t="e">
        <f t="shared" si="0"/>
        <v>#REF!</v>
      </c>
      <c r="L35" s="250"/>
      <c r="M35" s="263" t="e">
        <f t="shared" si="0"/>
        <v>#REF!</v>
      </c>
      <c r="N35" s="250"/>
      <c r="O35" s="263" t="e">
        <f t="shared" si="0"/>
        <v>#REF!</v>
      </c>
      <c r="P35" s="249"/>
      <c r="Q35" s="248" t="e">
        <f t="shared" si="0"/>
        <v>#REF!</v>
      </c>
      <c r="R35" s="250"/>
      <c r="S35" s="263" t="e">
        <f t="shared" si="0"/>
        <v>#REF!</v>
      </c>
      <c r="T35" s="250"/>
      <c r="U35" s="263" t="e">
        <f t="shared" si="0"/>
        <v>#REF!</v>
      </c>
      <c r="V35" s="249"/>
      <c r="W35" s="248" t="e">
        <f t="shared" si="0"/>
        <v>#REF!</v>
      </c>
      <c r="X35" s="249"/>
      <c r="Y35" s="248" t="e">
        <f t="shared" si="0"/>
        <v>#REF!</v>
      </c>
      <c r="Z35" s="250"/>
      <c r="AA35" s="263" t="e">
        <f t="shared" si="0"/>
        <v>#REF!</v>
      </c>
      <c r="AB35" s="249"/>
      <c r="AC35" s="248" t="e">
        <f t="shared" si="0"/>
        <v>#REF!</v>
      </c>
      <c r="AD35" s="250"/>
      <c r="AE35" s="289">
        <f t="shared" si="0"/>
        <v>4</v>
      </c>
      <c r="AF35" s="249">
        <f t="shared" si="0"/>
        <v>5</v>
      </c>
      <c r="AG35" s="249">
        <f t="shared" si="0"/>
        <v>4</v>
      </c>
      <c r="AH35" s="249">
        <f t="shared" si="0"/>
        <v>5</v>
      </c>
      <c r="AI35" s="248" t="e">
        <f t="shared" si="0"/>
        <v>#REF!</v>
      </c>
      <c r="AJ35" s="250"/>
    </row>
    <row r="36" spans="1:36" ht="65.25" customHeight="1" x14ac:dyDescent="0.3">
      <c r="A36" s="531" t="s">
        <v>24</v>
      </c>
      <c r="B36" s="532"/>
      <c r="C36" s="252" t="e">
        <f>IF(C35&gt;=4.45,"высокий",IF(C35&gt;=3.45,"средний",IF(C35&lt;3.45,"низкий")))</f>
        <v>#REF!</v>
      </c>
      <c r="D36" s="254"/>
      <c r="E36" s="264" t="e">
        <f t="shared" ref="E36:AI36" si="1">IF(E35&gt;=4.45,"высокий",IF(E35&gt;=3.45,"средний",IF(E35&lt;3.45,"низкий")))</f>
        <v>#REF!</v>
      </c>
      <c r="F36" s="253"/>
      <c r="G36" s="252" t="e">
        <f t="shared" si="1"/>
        <v>#REF!</v>
      </c>
      <c r="H36" s="254"/>
      <c r="I36" s="264" t="e">
        <f t="shared" si="1"/>
        <v>#REF!</v>
      </c>
      <c r="J36" s="254"/>
      <c r="K36" s="255" t="e">
        <f t="shared" si="1"/>
        <v>#REF!</v>
      </c>
      <c r="L36" s="254"/>
      <c r="M36" s="264" t="e">
        <f t="shared" si="1"/>
        <v>#REF!</v>
      </c>
      <c r="N36" s="254"/>
      <c r="O36" s="264" t="e">
        <f t="shared" si="1"/>
        <v>#REF!</v>
      </c>
      <c r="P36" s="253"/>
      <c r="Q36" s="252" t="e">
        <f t="shared" si="1"/>
        <v>#REF!</v>
      </c>
      <c r="R36" s="254"/>
      <c r="S36" s="264" t="e">
        <f t="shared" si="1"/>
        <v>#REF!</v>
      </c>
      <c r="T36" s="254"/>
      <c r="U36" s="264" t="e">
        <f t="shared" si="1"/>
        <v>#REF!</v>
      </c>
      <c r="V36" s="253"/>
      <c r="W36" s="252" t="e">
        <f t="shared" si="1"/>
        <v>#REF!</v>
      </c>
      <c r="X36" s="253"/>
      <c r="Y36" s="252" t="e">
        <f t="shared" si="1"/>
        <v>#REF!</v>
      </c>
      <c r="Z36" s="254"/>
      <c r="AA36" s="264" t="e">
        <f t="shared" si="1"/>
        <v>#REF!</v>
      </c>
      <c r="AB36" s="253"/>
      <c r="AC36" s="252" t="e">
        <f t="shared" si="1"/>
        <v>#REF!</v>
      </c>
      <c r="AD36" s="254"/>
      <c r="AE36" s="290" t="str">
        <f t="shared" si="1"/>
        <v>средний</v>
      </c>
      <c r="AF36" s="253" t="str">
        <f t="shared" si="1"/>
        <v>высокий</v>
      </c>
      <c r="AG36" s="253" t="str">
        <f t="shared" si="1"/>
        <v>средний</v>
      </c>
      <c r="AH36" s="253" t="str">
        <f t="shared" si="1"/>
        <v>высокий</v>
      </c>
      <c r="AI36" s="252" t="e">
        <f t="shared" si="1"/>
        <v>#REF!</v>
      </c>
      <c r="AJ36" s="254"/>
    </row>
    <row r="37" spans="1:36" ht="15" customHeight="1" x14ac:dyDescent="0.25">
      <c r="A37" s="256"/>
      <c r="B37" s="256"/>
    </row>
    <row r="39" spans="1:36" ht="15.75" x14ac:dyDescent="0.25">
      <c r="A39" s="595" t="s">
        <v>0</v>
      </c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7"/>
      <c r="M39" s="597"/>
      <c r="N39" s="597"/>
      <c r="O39" s="597"/>
      <c r="P39" s="597"/>
      <c r="Q39" s="597"/>
      <c r="R39" s="597"/>
      <c r="S39" s="597"/>
      <c r="T39" s="597"/>
      <c r="U39" s="597"/>
      <c r="V39" s="597"/>
      <c r="W39" s="597"/>
      <c r="X39" s="597"/>
      <c r="Y39" s="597"/>
      <c r="Z39" s="597"/>
      <c r="AA39" s="597"/>
      <c r="AB39" s="597"/>
      <c r="AC39" s="597"/>
      <c r="AD39" s="598"/>
    </row>
    <row r="40" spans="1:36" ht="15.75" x14ac:dyDescent="0.25">
      <c r="A40" s="595" t="s">
        <v>97</v>
      </c>
      <c r="B40" s="596"/>
      <c r="C40" s="596"/>
      <c r="D40" s="596"/>
      <c r="E40" s="596"/>
      <c r="F40" s="596"/>
      <c r="G40" s="596"/>
      <c r="H40" s="596"/>
      <c r="I40" s="596"/>
      <c r="J40" s="596"/>
      <c r="K40" s="596"/>
      <c r="L40" s="596"/>
      <c r="M40" s="596"/>
      <c r="N40" s="596"/>
      <c r="O40" s="596"/>
      <c r="P40" s="596"/>
      <c r="Q40" s="596"/>
      <c r="R40" s="596"/>
      <c r="S40" s="596"/>
      <c r="T40" s="596"/>
      <c r="U40" s="596"/>
      <c r="V40" s="596"/>
      <c r="W40" s="596"/>
      <c r="X40" s="596"/>
      <c r="Y40" s="596"/>
      <c r="Z40" s="596"/>
      <c r="AA40" s="596"/>
      <c r="AB40" s="596"/>
      <c r="AC40" s="596"/>
      <c r="AD40" s="532"/>
    </row>
    <row r="41" spans="1:36" ht="16.5" thickBot="1" x14ac:dyDescent="0.3">
      <c r="A41" s="574" t="s">
        <v>98</v>
      </c>
      <c r="B41" s="575"/>
      <c r="C41" s="575"/>
      <c r="D41" s="575"/>
      <c r="E41" s="575"/>
      <c r="F41" s="575"/>
      <c r="G41" s="575"/>
      <c r="H41" s="575"/>
      <c r="I41" s="575"/>
      <c r="J41" s="575"/>
      <c r="K41" s="575"/>
      <c r="L41" s="575"/>
      <c r="M41" s="575"/>
      <c r="N41" s="575"/>
      <c r="O41" s="575"/>
      <c r="P41" s="575"/>
      <c r="Q41" s="575"/>
      <c r="R41" s="575"/>
      <c r="S41" s="575"/>
      <c r="T41" s="575"/>
      <c r="U41" s="575"/>
      <c r="V41" s="575"/>
      <c r="W41" s="575"/>
      <c r="X41" s="575"/>
      <c r="Y41" s="575"/>
      <c r="Z41" s="575"/>
      <c r="AA41" s="575"/>
      <c r="AB41" s="575"/>
      <c r="AC41" s="575"/>
      <c r="AD41" s="576"/>
    </row>
    <row r="42" spans="1:36" ht="38.25" customHeight="1" thickBot="1" x14ac:dyDescent="0.3">
      <c r="A42" s="577" t="s">
        <v>2</v>
      </c>
      <c r="B42" s="580" t="s">
        <v>3</v>
      </c>
      <c r="C42" s="540" t="s">
        <v>123</v>
      </c>
      <c r="D42" s="541"/>
      <c r="E42" s="541"/>
      <c r="F42" s="541"/>
      <c r="G42" s="541"/>
      <c r="H42" s="541"/>
      <c r="I42" s="541"/>
      <c r="J42" s="541"/>
      <c r="K42" s="541"/>
      <c r="L42" s="548"/>
      <c r="M42" s="540" t="s">
        <v>99</v>
      </c>
      <c r="N42" s="541"/>
      <c r="O42" s="541"/>
      <c r="P42" s="541"/>
      <c r="Q42" s="541"/>
      <c r="R42" s="541"/>
      <c r="S42" s="540" t="s">
        <v>124</v>
      </c>
      <c r="T42" s="541"/>
      <c r="U42" s="541"/>
      <c r="V42" s="541"/>
      <c r="W42" s="541"/>
      <c r="X42" s="541"/>
      <c r="Y42" s="541"/>
      <c r="Z42" s="541"/>
      <c r="AA42" s="541"/>
      <c r="AB42" s="541"/>
      <c r="AC42" s="541"/>
      <c r="AD42" s="541"/>
      <c r="AE42" s="541"/>
      <c r="AF42" s="541"/>
      <c r="AG42" s="541"/>
      <c r="AH42" s="548"/>
      <c r="AI42" s="540" t="s">
        <v>142</v>
      </c>
      <c r="AJ42" s="541"/>
    </row>
    <row r="43" spans="1:36" ht="126" customHeight="1" thickBot="1" x14ac:dyDescent="0.3">
      <c r="A43" s="578"/>
      <c r="B43" s="581"/>
      <c r="C43" s="542" t="s">
        <v>100</v>
      </c>
      <c r="D43" s="543"/>
      <c r="E43" s="544" t="s">
        <v>101</v>
      </c>
      <c r="F43" s="545"/>
      <c r="G43" s="545"/>
      <c r="H43" s="546"/>
      <c r="I43" s="547" t="s">
        <v>102</v>
      </c>
      <c r="J43" s="548"/>
      <c r="K43" s="549" t="s">
        <v>103</v>
      </c>
      <c r="L43" s="550"/>
      <c r="M43" s="551" t="s">
        <v>104</v>
      </c>
      <c r="N43" s="552"/>
      <c r="O43" s="553" t="s">
        <v>105</v>
      </c>
      <c r="P43" s="554"/>
      <c r="Q43" s="554"/>
      <c r="R43" s="555"/>
      <c r="S43" s="556" t="s">
        <v>106</v>
      </c>
      <c r="T43" s="557"/>
      <c r="U43" s="558" t="s">
        <v>107</v>
      </c>
      <c r="V43" s="559"/>
      <c r="W43" s="559"/>
      <c r="X43" s="559"/>
      <c r="Y43" s="559"/>
      <c r="Z43" s="560"/>
      <c r="AA43" s="561" t="s">
        <v>108</v>
      </c>
      <c r="AB43" s="562"/>
      <c r="AC43" s="562"/>
      <c r="AD43" s="563"/>
      <c r="AE43" s="583"/>
      <c r="AF43" s="570"/>
      <c r="AG43" s="584"/>
      <c r="AH43" s="557"/>
      <c r="AI43" s="564" t="s">
        <v>141</v>
      </c>
      <c r="AJ43" s="565"/>
    </row>
    <row r="44" spans="1:36" ht="204" customHeight="1" x14ac:dyDescent="0.25">
      <c r="A44" s="578"/>
      <c r="B44" s="581"/>
      <c r="C44" s="568" t="s">
        <v>109</v>
      </c>
      <c r="D44" s="557"/>
      <c r="E44" s="569" t="s">
        <v>110</v>
      </c>
      <c r="F44" s="570"/>
      <c r="G44" s="569" t="s">
        <v>111</v>
      </c>
      <c r="H44" s="557"/>
      <c r="I44" s="571" t="s">
        <v>112</v>
      </c>
      <c r="J44" s="557"/>
      <c r="K44" s="572" t="s">
        <v>113</v>
      </c>
      <c r="L44" s="573"/>
      <c r="M44" s="588" t="s">
        <v>114</v>
      </c>
      <c r="N44" s="589"/>
      <c r="O44" s="590" t="s">
        <v>115</v>
      </c>
      <c r="P44" s="591"/>
      <c r="Q44" s="592" t="s">
        <v>116</v>
      </c>
      <c r="R44" s="593"/>
      <c r="S44" s="594" t="s">
        <v>117</v>
      </c>
      <c r="T44" s="573"/>
      <c r="U44" s="585" t="s">
        <v>118</v>
      </c>
      <c r="V44" s="586"/>
      <c r="W44" s="533" t="s">
        <v>119</v>
      </c>
      <c r="X44" s="586"/>
      <c r="Y44" s="533" t="s">
        <v>120</v>
      </c>
      <c r="Z44" s="534"/>
      <c r="AA44" s="535" t="s">
        <v>121</v>
      </c>
      <c r="AB44" s="536"/>
      <c r="AC44" s="537" t="s">
        <v>122</v>
      </c>
      <c r="AD44" s="538"/>
      <c r="AE44" s="539"/>
      <c r="AF44" s="532"/>
      <c r="AG44" s="587"/>
      <c r="AH44" s="573"/>
      <c r="AI44" s="566"/>
      <c r="AJ44" s="567"/>
    </row>
    <row r="45" spans="1:36" ht="15.75" x14ac:dyDescent="0.25">
      <c r="A45" s="579"/>
      <c r="B45" s="582"/>
      <c r="C45" s="221"/>
      <c r="D45" s="257" t="s">
        <v>4</v>
      </c>
      <c r="E45" s="259"/>
      <c r="F45" s="223" t="s">
        <v>4</v>
      </c>
      <c r="G45" s="222"/>
      <c r="H45" s="260" t="s">
        <v>4</v>
      </c>
      <c r="I45" s="267"/>
      <c r="J45" s="268" t="s">
        <v>4</v>
      </c>
      <c r="K45" s="265"/>
      <c r="L45" s="224" t="s">
        <v>4</v>
      </c>
      <c r="M45" s="271"/>
      <c r="N45" s="272" t="s">
        <v>4</v>
      </c>
      <c r="O45" s="275"/>
      <c r="P45" s="226" t="s">
        <v>4</v>
      </c>
      <c r="Q45" s="225"/>
      <c r="R45" s="276" t="s">
        <v>4</v>
      </c>
      <c r="S45" s="279"/>
      <c r="T45" s="280" t="s">
        <v>4</v>
      </c>
      <c r="U45" s="283"/>
      <c r="V45" s="228" t="s">
        <v>4</v>
      </c>
      <c r="W45" s="227"/>
      <c r="X45" s="228" t="s">
        <v>4</v>
      </c>
      <c r="Y45" s="227"/>
      <c r="Z45" s="284" t="s">
        <v>4</v>
      </c>
      <c r="AA45" s="291"/>
      <c r="AB45" s="230" t="s">
        <v>4</v>
      </c>
      <c r="AC45" s="229"/>
      <c r="AD45" s="292" t="s">
        <v>4</v>
      </c>
      <c r="AE45" s="287" t="s">
        <v>5</v>
      </c>
      <c r="AF45" s="232" t="s">
        <v>4</v>
      </c>
      <c r="AG45" s="231" t="s">
        <v>5</v>
      </c>
      <c r="AH45" s="232" t="s">
        <v>4</v>
      </c>
      <c r="AI45" s="233"/>
      <c r="AJ45" s="295" t="s">
        <v>4</v>
      </c>
    </row>
    <row r="46" spans="1:36" ht="15.75" x14ac:dyDescent="0.25">
      <c r="A46" s="234">
        <v>1</v>
      </c>
      <c r="B46" s="235"/>
      <c r="C46" s="236"/>
      <c r="D46" s="258" t="e">
        <f>#REF!</f>
        <v>#REF!</v>
      </c>
      <c r="E46" s="261"/>
      <c r="F46" s="238" t="e">
        <f>#REF!</f>
        <v>#REF!</v>
      </c>
      <c r="G46" s="237"/>
      <c r="H46" s="262" t="e">
        <f>#REF!</f>
        <v>#REF!</v>
      </c>
      <c r="I46" s="269"/>
      <c r="J46" s="270" t="e">
        <f>#REF!</f>
        <v>#REF!</v>
      </c>
      <c r="K46" s="266"/>
      <c r="L46" s="239" t="e">
        <f>#REF!</f>
        <v>#REF!</v>
      </c>
      <c r="M46" s="273"/>
      <c r="N46" s="274" t="e">
        <f>#REF!</f>
        <v>#REF!</v>
      </c>
      <c r="O46" s="277"/>
      <c r="P46" s="241" t="e">
        <f>#REF!</f>
        <v>#REF!</v>
      </c>
      <c r="Q46" s="240"/>
      <c r="R46" s="278" t="e">
        <f>#REF!</f>
        <v>#REF!</v>
      </c>
      <c r="S46" s="281"/>
      <c r="T46" s="282" t="e">
        <f>#REF!</f>
        <v>#REF!</v>
      </c>
      <c r="U46" s="285"/>
      <c r="V46" s="243" t="e">
        <f>#REF!</f>
        <v>#REF!</v>
      </c>
      <c r="W46" s="242"/>
      <c r="X46" s="243" t="e">
        <f>#REF!</f>
        <v>#REF!</v>
      </c>
      <c r="Y46" s="242"/>
      <c r="Z46" s="286" t="e">
        <f>#REF!</f>
        <v>#REF!</v>
      </c>
      <c r="AA46" s="293"/>
      <c r="AB46" s="245" t="e">
        <f>#REF!</f>
        <v>#REF!</v>
      </c>
      <c r="AC46" s="244"/>
      <c r="AD46" s="294" t="e">
        <f>#REF!</f>
        <v>#REF!</v>
      </c>
      <c r="AE46" s="288">
        <v>4</v>
      </c>
      <c r="AF46" s="246">
        <v>5</v>
      </c>
      <c r="AG46" s="246">
        <v>4</v>
      </c>
      <c r="AH46" s="246">
        <v>5</v>
      </c>
      <c r="AI46" s="247"/>
      <c r="AJ46" s="296" t="e">
        <f>#REF!</f>
        <v>#REF!</v>
      </c>
    </row>
    <row r="47" spans="1:36" ht="15.75" x14ac:dyDescent="0.25">
      <c r="A47" s="234">
        <v>2</v>
      </c>
      <c r="B47" s="235"/>
      <c r="C47" s="236"/>
      <c r="D47" s="258" t="e">
        <f>#REF!</f>
        <v>#REF!</v>
      </c>
      <c r="E47" s="261"/>
      <c r="F47" s="238" t="e">
        <f>#REF!</f>
        <v>#REF!</v>
      </c>
      <c r="G47" s="237"/>
      <c r="H47" s="262" t="e">
        <f>#REF!</f>
        <v>#REF!</v>
      </c>
      <c r="I47" s="269"/>
      <c r="J47" s="270" t="e">
        <f>#REF!</f>
        <v>#REF!</v>
      </c>
      <c r="K47" s="266"/>
      <c r="L47" s="239" t="e">
        <f>#REF!</f>
        <v>#REF!</v>
      </c>
      <c r="M47" s="273"/>
      <c r="N47" s="274" t="e">
        <f>#REF!</f>
        <v>#REF!</v>
      </c>
      <c r="O47" s="277"/>
      <c r="P47" s="241" t="e">
        <f>#REF!</f>
        <v>#REF!</v>
      </c>
      <c r="Q47" s="240"/>
      <c r="R47" s="278" t="e">
        <f>#REF!</f>
        <v>#REF!</v>
      </c>
      <c r="S47" s="281"/>
      <c r="T47" s="282" t="e">
        <f>#REF!</f>
        <v>#REF!</v>
      </c>
      <c r="U47" s="285"/>
      <c r="V47" s="243" t="e">
        <f>#REF!</f>
        <v>#REF!</v>
      </c>
      <c r="W47" s="242"/>
      <c r="X47" s="243" t="e">
        <f>#REF!</f>
        <v>#REF!</v>
      </c>
      <c r="Y47" s="242"/>
      <c r="Z47" s="286" t="e">
        <f>#REF!</f>
        <v>#REF!</v>
      </c>
      <c r="AA47" s="293"/>
      <c r="AB47" s="245" t="e">
        <f>#REF!</f>
        <v>#REF!</v>
      </c>
      <c r="AC47" s="244"/>
      <c r="AD47" s="294" t="e">
        <f>#REF!</f>
        <v>#REF!</v>
      </c>
      <c r="AE47" s="288">
        <v>4</v>
      </c>
      <c r="AF47" s="246">
        <v>5</v>
      </c>
      <c r="AG47" s="246">
        <v>4</v>
      </c>
      <c r="AH47" s="246">
        <v>5</v>
      </c>
      <c r="AI47" s="247"/>
      <c r="AJ47" s="296" t="e">
        <f>#REF!</f>
        <v>#REF!</v>
      </c>
    </row>
    <row r="48" spans="1:36" ht="15.75" x14ac:dyDescent="0.25">
      <c r="A48" s="234">
        <v>3</v>
      </c>
      <c r="B48" s="235"/>
      <c r="C48" s="236"/>
      <c r="D48" s="258" t="e">
        <f>#REF!</f>
        <v>#REF!</v>
      </c>
      <c r="E48" s="261"/>
      <c r="F48" s="238" t="e">
        <f>#REF!</f>
        <v>#REF!</v>
      </c>
      <c r="G48" s="237"/>
      <c r="H48" s="262" t="e">
        <f>#REF!</f>
        <v>#REF!</v>
      </c>
      <c r="I48" s="269"/>
      <c r="J48" s="270" t="e">
        <f>#REF!</f>
        <v>#REF!</v>
      </c>
      <c r="K48" s="266"/>
      <c r="L48" s="239" t="e">
        <f>#REF!</f>
        <v>#REF!</v>
      </c>
      <c r="M48" s="273"/>
      <c r="N48" s="274" t="e">
        <f>#REF!</f>
        <v>#REF!</v>
      </c>
      <c r="O48" s="277"/>
      <c r="P48" s="241" t="e">
        <f>#REF!</f>
        <v>#REF!</v>
      </c>
      <c r="Q48" s="240"/>
      <c r="R48" s="278" t="e">
        <f>#REF!</f>
        <v>#REF!</v>
      </c>
      <c r="S48" s="281"/>
      <c r="T48" s="282" t="e">
        <f>#REF!</f>
        <v>#REF!</v>
      </c>
      <c r="U48" s="285"/>
      <c r="V48" s="243" t="e">
        <f>#REF!</f>
        <v>#REF!</v>
      </c>
      <c r="W48" s="242"/>
      <c r="X48" s="243" t="e">
        <f>#REF!</f>
        <v>#REF!</v>
      </c>
      <c r="Y48" s="242"/>
      <c r="Z48" s="286" t="e">
        <f>#REF!</f>
        <v>#REF!</v>
      </c>
      <c r="AA48" s="293"/>
      <c r="AB48" s="245" t="e">
        <f>#REF!</f>
        <v>#REF!</v>
      </c>
      <c r="AC48" s="244"/>
      <c r="AD48" s="294" t="e">
        <f>#REF!</f>
        <v>#REF!</v>
      </c>
      <c r="AE48" s="288">
        <v>4</v>
      </c>
      <c r="AF48" s="246">
        <v>5</v>
      </c>
      <c r="AG48" s="246">
        <v>4</v>
      </c>
      <c r="AH48" s="246">
        <v>5</v>
      </c>
      <c r="AI48" s="247"/>
      <c r="AJ48" s="296" t="e">
        <f>#REF!</f>
        <v>#REF!</v>
      </c>
    </row>
    <row r="49" spans="1:36" ht="15.75" x14ac:dyDescent="0.25">
      <c r="A49" s="234">
        <v>4</v>
      </c>
      <c r="B49" s="235"/>
      <c r="C49" s="236"/>
      <c r="D49" s="258" t="e">
        <f>#REF!</f>
        <v>#REF!</v>
      </c>
      <c r="E49" s="261"/>
      <c r="F49" s="238" t="e">
        <f>#REF!</f>
        <v>#REF!</v>
      </c>
      <c r="G49" s="237"/>
      <c r="H49" s="262" t="e">
        <f>#REF!</f>
        <v>#REF!</v>
      </c>
      <c r="I49" s="269"/>
      <c r="J49" s="270" t="e">
        <f>#REF!</f>
        <v>#REF!</v>
      </c>
      <c r="K49" s="266"/>
      <c r="L49" s="239" t="e">
        <f>#REF!</f>
        <v>#REF!</v>
      </c>
      <c r="M49" s="273"/>
      <c r="N49" s="274" t="e">
        <f>#REF!</f>
        <v>#REF!</v>
      </c>
      <c r="O49" s="277"/>
      <c r="P49" s="241" t="e">
        <f>#REF!</f>
        <v>#REF!</v>
      </c>
      <c r="Q49" s="240"/>
      <c r="R49" s="278" t="e">
        <f>#REF!</f>
        <v>#REF!</v>
      </c>
      <c r="S49" s="281"/>
      <c r="T49" s="282" t="e">
        <f>#REF!</f>
        <v>#REF!</v>
      </c>
      <c r="U49" s="285"/>
      <c r="V49" s="243" t="e">
        <f>#REF!</f>
        <v>#REF!</v>
      </c>
      <c r="W49" s="242"/>
      <c r="X49" s="243" t="e">
        <f>#REF!</f>
        <v>#REF!</v>
      </c>
      <c r="Y49" s="242"/>
      <c r="Z49" s="286" t="e">
        <f>#REF!</f>
        <v>#REF!</v>
      </c>
      <c r="AA49" s="293"/>
      <c r="AB49" s="245" t="e">
        <f>#REF!</f>
        <v>#REF!</v>
      </c>
      <c r="AC49" s="244"/>
      <c r="AD49" s="294" t="e">
        <f>#REF!</f>
        <v>#REF!</v>
      </c>
      <c r="AE49" s="288">
        <v>4</v>
      </c>
      <c r="AF49" s="246">
        <v>5</v>
      </c>
      <c r="AG49" s="246">
        <v>4</v>
      </c>
      <c r="AH49" s="246">
        <v>5</v>
      </c>
      <c r="AI49" s="247"/>
      <c r="AJ49" s="296" t="e">
        <f>#REF!</f>
        <v>#REF!</v>
      </c>
    </row>
    <row r="50" spans="1:36" ht="15.75" x14ac:dyDescent="0.25">
      <c r="A50" s="234">
        <v>5</v>
      </c>
      <c r="B50" s="235"/>
      <c r="C50" s="236"/>
      <c r="D50" s="258" t="e">
        <f>#REF!</f>
        <v>#REF!</v>
      </c>
      <c r="E50" s="261"/>
      <c r="F50" s="238" t="e">
        <f>#REF!</f>
        <v>#REF!</v>
      </c>
      <c r="G50" s="237"/>
      <c r="H50" s="262" t="e">
        <f>#REF!</f>
        <v>#REF!</v>
      </c>
      <c r="I50" s="269"/>
      <c r="J50" s="270" t="e">
        <f>#REF!</f>
        <v>#REF!</v>
      </c>
      <c r="K50" s="266"/>
      <c r="L50" s="239" t="e">
        <f>#REF!</f>
        <v>#REF!</v>
      </c>
      <c r="M50" s="273"/>
      <c r="N50" s="274" t="e">
        <f>#REF!</f>
        <v>#REF!</v>
      </c>
      <c r="O50" s="277"/>
      <c r="P50" s="241" t="e">
        <f>#REF!</f>
        <v>#REF!</v>
      </c>
      <c r="Q50" s="240"/>
      <c r="R50" s="278" t="e">
        <f>#REF!</f>
        <v>#REF!</v>
      </c>
      <c r="S50" s="281"/>
      <c r="T50" s="282" t="e">
        <f>#REF!</f>
        <v>#REF!</v>
      </c>
      <c r="U50" s="285"/>
      <c r="V50" s="243" t="e">
        <f>#REF!</f>
        <v>#REF!</v>
      </c>
      <c r="W50" s="242"/>
      <c r="X50" s="243" t="e">
        <f>#REF!</f>
        <v>#REF!</v>
      </c>
      <c r="Y50" s="242"/>
      <c r="Z50" s="286" t="e">
        <f>#REF!</f>
        <v>#REF!</v>
      </c>
      <c r="AA50" s="293"/>
      <c r="AB50" s="245" t="e">
        <f>#REF!</f>
        <v>#REF!</v>
      </c>
      <c r="AC50" s="244"/>
      <c r="AD50" s="294" t="e">
        <f>#REF!</f>
        <v>#REF!</v>
      </c>
      <c r="AE50" s="288">
        <v>4</v>
      </c>
      <c r="AF50" s="246">
        <v>5</v>
      </c>
      <c r="AG50" s="246">
        <v>4</v>
      </c>
      <c r="AH50" s="246">
        <v>5</v>
      </c>
      <c r="AI50" s="247"/>
      <c r="AJ50" s="296" t="e">
        <f>#REF!</f>
        <v>#REF!</v>
      </c>
    </row>
    <row r="51" spans="1:36" ht="15.75" x14ac:dyDescent="0.25">
      <c r="A51" s="234">
        <v>6</v>
      </c>
      <c r="B51" s="235"/>
      <c r="C51" s="236"/>
      <c r="D51" s="258" t="e">
        <f>#REF!</f>
        <v>#REF!</v>
      </c>
      <c r="E51" s="261"/>
      <c r="F51" s="238" t="e">
        <f>#REF!</f>
        <v>#REF!</v>
      </c>
      <c r="G51" s="237"/>
      <c r="H51" s="262" t="e">
        <f>#REF!</f>
        <v>#REF!</v>
      </c>
      <c r="I51" s="269"/>
      <c r="J51" s="270" t="e">
        <f>#REF!</f>
        <v>#REF!</v>
      </c>
      <c r="K51" s="266"/>
      <c r="L51" s="239" t="e">
        <f>#REF!</f>
        <v>#REF!</v>
      </c>
      <c r="M51" s="273"/>
      <c r="N51" s="274" t="e">
        <f>#REF!</f>
        <v>#REF!</v>
      </c>
      <c r="O51" s="277"/>
      <c r="P51" s="241" t="e">
        <f>#REF!</f>
        <v>#REF!</v>
      </c>
      <c r="Q51" s="240"/>
      <c r="R51" s="278" t="e">
        <f>#REF!</f>
        <v>#REF!</v>
      </c>
      <c r="S51" s="281"/>
      <c r="T51" s="282" t="e">
        <f>#REF!</f>
        <v>#REF!</v>
      </c>
      <c r="U51" s="285"/>
      <c r="V51" s="243" t="e">
        <f>#REF!</f>
        <v>#REF!</v>
      </c>
      <c r="W51" s="242"/>
      <c r="X51" s="243" t="e">
        <f>#REF!</f>
        <v>#REF!</v>
      </c>
      <c r="Y51" s="242"/>
      <c r="Z51" s="286" t="e">
        <f>#REF!</f>
        <v>#REF!</v>
      </c>
      <c r="AA51" s="293"/>
      <c r="AB51" s="245" t="e">
        <f>#REF!</f>
        <v>#REF!</v>
      </c>
      <c r="AC51" s="244"/>
      <c r="AD51" s="294" t="e">
        <f>#REF!</f>
        <v>#REF!</v>
      </c>
      <c r="AE51" s="288">
        <v>4</v>
      </c>
      <c r="AF51" s="246">
        <v>5</v>
      </c>
      <c r="AG51" s="246">
        <v>4</v>
      </c>
      <c r="AH51" s="246">
        <v>5</v>
      </c>
      <c r="AI51" s="247"/>
      <c r="AJ51" s="296" t="e">
        <f>#REF!</f>
        <v>#REF!</v>
      </c>
    </row>
    <row r="52" spans="1:36" ht="15.75" x14ac:dyDescent="0.25">
      <c r="A52" s="234">
        <v>7</v>
      </c>
      <c r="B52" s="235"/>
      <c r="C52" s="236"/>
      <c r="D52" s="258" t="e">
        <f>#REF!</f>
        <v>#REF!</v>
      </c>
      <c r="E52" s="261"/>
      <c r="F52" s="238" t="e">
        <f>#REF!</f>
        <v>#REF!</v>
      </c>
      <c r="G52" s="237"/>
      <c r="H52" s="262" t="e">
        <f>#REF!</f>
        <v>#REF!</v>
      </c>
      <c r="I52" s="269"/>
      <c r="J52" s="270" t="e">
        <f>#REF!</f>
        <v>#REF!</v>
      </c>
      <c r="K52" s="266"/>
      <c r="L52" s="239" t="e">
        <f>#REF!</f>
        <v>#REF!</v>
      </c>
      <c r="M52" s="273"/>
      <c r="N52" s="274" t="e">
        <f>#REF!</f>
        <v>#REF!</v>
      </c>
      <c r="O52" s="277"/>
      <c r="P52" s="241" t="e">
        <f>#REF!</f>
        <v>#REF!</v>
      </c>
      <c r="Q52" s="240"/>
      <c r="R52" s="278" t="e">
        <f>#REF!</f>
        <v>#REF!</v>
      </c>
      <c r="S52" s="281"/>
      <c r="T52" s="282" t="e">
        <f>#REF!</f>
        <v>#REF!</v>
      </c>
      <c r="U52" s="285"/>
      <c r="V52" s="243" t="e">
        <f>#REF!</f>
        <v>#REF!</v>
      </c>
      <c r="W52" s="242"/>
      <c r="X52" s="243" t="e">
        <f>#REF!</f>
        <v>#REF!</v>
      </c>
      <c r="Y52" s="242"/>
      <c r="Z52" s="286" t="e">
        <f>#REF!</f>
        <v>#REF!</v>
      </c>
      <c r="AA52" s="293"/>
      <c r="AB52" s="245" t="e">
        <f>#REF!</f>
        <v>#REF!</v>
      </c>
      <c r="AC52" s="244"/>
      <c r="AD52" s="294" t="e">
        <f>#REF!</f>
        <v>#REF!</v>
      </c>
      <c r="AE52" s="288">
        <v>4</v>
      </c>
      <c r="AF52" s="246">
        <v>5</v>
      </c>
      <c r="AG52" s="246">
        <v>4</v>
      </c>
      <c r="AH52" s="246">
        <v>5</v>
      </c>
      <c r="AI52" s="247"/>
      <c r="AJ52" s="296" t="e">
        <f>#REF!</f>
        <v>#REF!</v>
      </c>
    </row>
    <row r="53" spans="1:36" ht="15.75" x14ac:dyDescent="0.25">
      <c r="A53" s="234">
        <v>8</v>
      </c>
      <c r="B53" s="235"/>
      <c r="C53" s="236"/>
      <c r="D53" s="258" t="e">
        <f>#REF!</f>
        <v>#REF!</v>
      </c>
      <c r="E53" s="261"/>
      <c r="F53" s="238" t="e">
        <f>#REF!</f>
        <v>#REF!</v>
      </c>
      <c r="G53" s="237"/>
      <c r="H53" s="262" t="e">
        <f>#REF!</f>
        <v>#REF!</v>
      </c>
      <c r="I53" s="269"/>
      <c r="J53" s="270" t="e">
        <f>#REF!</f>
        <v>#REF!</v>
      </c>
      <c r="K53" s="266"/>
      <c r="L53" s="239" t="e">
        <f>#REF!</f>
        <v>#REF!</v>
      </c>
      <c r="M53" s="273"/>
      <c r="N53" s="274" t="e">
        <f>#REF!</f>
        <v>#REF!</v>
      </c>
      <c r="O53" s="277"/>
      <c r="P53" s="241" t="e">
        <f>#REF!</f>
        <v>#REF!</v>
      </c>
      <c r="Q53" s="240"/>
      <c r="R53" s="278" t="e">
        <f>#REF!</f>
        <v>#REF!</v>
      </c>
      <c r="S53" s="281"/>
      <c r="T53" s="282" t="e">
        <f>#REF!</f>
        <v>#REF!</v>
      </c>
      <c r="U53" s="285"/>
      <c r="V53" s="243" t="e">
        <f>#REF!</f>
        <v>#REF!</v>
      </c>
      <c r="W53" s="242"/>
      <c r="X53" s="243" t="e">
        <f>#REF!</f>
        <v>#REF!</v>
      </c>
      <c r="Y53" s="242"/>
      <c r="Z53" s="286" t="e">
        <f>#REF!</f>
        <v>#REF!</v>
      </c>
      <c r="AA53" s="293"/>
      <c r="AB53" s="245" t="e">
        <f>#REF!</f>
        <v>#REF!</v>
      </c>
      <c r="AC53" s="244"/>
      <c r="AD53" s="294" t="e">
        <f>#REF!</f>
        <v>#REF!</v>
      </c>
      <c r="AE53" s="288">
        <v>4</v>
      </c>
      <c r="AF53" s="246">
        <v>5</v>
      </c>
      <c r="AG53" s="246">
        <v>4</v>
      </c>
      <c r="AH53" s="246">
        <v>5</v>
      </c>
      <c r="AI53" s="247"/>
      <c r="AJ53" s="296" t="e">
        <f>#REF!</f>
        <v>#REF!</v>
      </c>
    </row>
    <row r="54" spans="1:36" ht="15.75" x14ac:dyDescent="0.25">
      <c r="A54" s="234">
        <v>9</v>
      </c>
      <c r="B54" s="235"/>
      <c r="C54" s="236"/>
      <c r="D54" s="258" t="e">
        <f>#REF!</f>
        <v>#REF!</v>
      </c>
      <c r="E54" s="261"/>
      <c r="F54" s="238" t="e">
        <f>#REF!</f>
        <v>#REF!</v>
      </c>
      <c r="G54" s="237"/>
      <c r="H54" s="262" t="e">
        <f>#REF!</f>
        <v>#REF!</v>
      </c>
      <c r="I54" s="269"/>
      <c r="J54" s="270" t="e">
        <f>#REF!</f>
        <v>#REF!</v>
      </c>
      <c r="K54" s="266"/>
      <c r="L54" s="239" t="e">
        <f>#REF!</f>
        <v>#REF!</v>
      </c>
      <c r="M54" s="273"/>
      <c r="N54" s="274" t="e">
        <f>#REF!</f>
        <v>#REF!</v>
      </c>
      <c r="O54" s="277"/>
      <c r="P54" s="241" t="e">
        <f>#REF!</f>
        <v>#REF!</v>
      </c>
      <c r="Q54" s="240"/>
      <c r="R54" s="278" t="e">
        <f>#REF!</f>
        <v>#REF!</v>
      </c>
      <c r="S54" s="281"/>
      <c r="T54" s="282" t="e">
        <f>#REF!</f>
        <v>#REF!</v>
      </c>
      <c r="U54" s="285"/>
      <c r="V54" s="243" t="e">
        <f>#REF!</f>
        <v>#REF!</v>
      </c>
      <c r="W54" s="242"/>
      <c r="X54" s="243" t="e">
        <f>#REF!</f>
        <v>#REF!</v>
      </c>
      <c r="Y54" s="242"/>
      <c r="Z54" s="286" t="e">
        <f>#REF!</f>
        <v>#REF!</v>
      </c>
      <c r="AA54" s="293"/>
      <c r="AB54" s="245" t="e">
        <f>#REF!</f>
        <v>#REF!</v>
      </c>
      <c r="AC54" s="244"/>
      <c r="AD54" s="294" t="e">
        <f>#REF!</f>
        <v>#REF!</v>
      </c>
      <c r="AE54" s="288">
        <v>4</v>
      </c>
      <c r="AF54" s="246">
        <v>5</v>
      </c>
      <c r="AG54" s="246">
        <v>4</v>
      </c>
      <c r="AH54" s="246">
        <v>5</v>
      </c>
      <c r="AI54" s="247"/>
      <c r="AJ54" s="296" t="e">
        <f>#REF!</f>
        <v>#REF!</v>
      </c>
    </row>
    <row r="55" spans="1:36" ht="15.75" x14ac:dyDescent="0.25">
      <c r="A55" s="234">
        <v>10</v>
      </c>
      <c r="B55" s="235"/>
      <c r="C55" s="236"/>
      <c r="D55" s="258" t="e">
        <f>#REF!</f>
        <v>#REF!</v>
      </c>
      <c r="E55" s="261"/>
      <c r="F55" s="238" t="e">
        <f>#REF!</f>
        <v>#REF!</v>
      </c>
      <c r="G55" s="237"/>
      <c r="H55" s="262" t="e">
        <f>#REF!</f>
        <v>#REF!</v>
      </c>
      <c r="I55" s="269"/>
      <c r="J55" s="270" t="e">
        <f>#REF!</f>
        <v>#REF!</v>
      </c>
      <c r="K55" s="266"/>
      <c r="L55" s="239" t="e">
        <f>#REF!</f>
        <v>#REF!</v>
      </c>
      <c r="M55" s="273"/>
      <c r="N55" s="274" t="e">
        <f>#REF!</f>
        <v>#REF!</v>
      </c>
      <c r="O55" s="277"/>
      <c r="P55" s="241" t="e">
        <f>#REF!</f>
        <v>#REF!</v>
      </c>
      <c r="Q55" s="240"/>
      <c r="R55" s="278" t="e">
        <f>#REF!</f>
        <v>#REF!</v>
      </c>
      <c r="S55" s="281"/>
      <c r="T55" s="282" t="e">
        <f>#REF!</f>
        <v>#REF!</v>
      </c>
      <c r="U55" s="285"/>
      <c r="V55" s="243" t="e">
        <f>#REF!</f>
        <v>#REF!</v>
      </c>
      <c r="W55" s="242"/>
      <c r="X55" s="243" t="e">
        <f>#REF!</f>
        <v>#REF!</v>
      </c>
      <c r="Y55" s="242"/>
      <c r="Z55" s="286" t="e">
        <f>#REF!</f>
        <v>#REF!</v>
      </c>
      <c r="AA55" s="293"/>
      <c r="AB55" s="245" t="e">
        <f>#REF!</f>
        <v>#REF!</v>
      </c>
      <c r="AC55" s="244"/>
      <c r="AD55" s="294" t="e">
        <f>#REF!</f>
        <v>#REF!</v>
      </c>
      <c r="AE55" s="288">
        <v>4</v>
      </c>
      <c r="AF55" s="246">
        <v>5</v>
      </c>
      <c r="AG55" s="246">
        <v>4</v>
      </c>
      <c r="AH55" s="246">
        <v>5</v>
      </c>
      <c r="AI55" s="247"/>
      <c r="AJ55" s="296" t="e">
        <f>#REF!</f>
        <v>#REF!</v>
      </c>
    </row>
    <row r="56" spans="1:36" ht="15.75" x14ac:dyDescent="0.25">
      <c r="A56" s="234">
        <v>11</v>
      </c>
      <c r="B56" s="235"/>
      <c r="C56" s="236"/>
      <c r="D56" s="258" t="e">
        <f>#REF!</f>
        <v>#REF!</v>
      </c>
      <c r="E56" s="261"/>
      <c r="F56" s="238" t="e">
        <f>#REF!</f>
        <v>#REF!</v>
      </c>
      <c r="G56" s="237"/>
      <c r="H56" s="262" t="e">
        <f>#REF!</f>
        <v>#REF!</v>
      </c>
      <c r="I56" s="269"/>
      <c r="J56" s="270" t="e">
        <f>#REF!</f>
        <v>#REF!</v>
      </c>
      <c r="K56" s="266"/>
      <c r="L56" s="239" t="e">
        <f>#REF!</f>
        <v>#REF!</v>
      </c>
      <c r="M56" s="273"/>
      <c r="N56" s="274" t="e">
        <f>#REF!</f>
        <v>#REF!</v>
      </c>
      <c r="O56" s="277"/>
      <c r="P56" s="241" t="e">
        <f>#REF!</f>
        <v>#REF!</v>
      </c>
      <c r="Q56" s="240"/>
      <c r="R56" s="278" t="e">
        <f>#REF!</f>
        <v>#REF!</v>
      </c>
      <c r="S56" s="281"/>
      <c r="T56" s="282" t="e">
        <f>#REF!</f>
        <v>#REF!</v>
      </c>
      <c r="U56" s="285"/>
      <c r="V56" s="243" t="e">
        <f>#REF!</f>
        <v>#REF!</v>
      </c>
      <c r="W56" s="242"/>
      <c r="X56" s="243" t="e">
        <f>#REF!</f>
        <v>#REF!</v>
      </c>
      <c r="Y56" s="242"/>
      <c r="Z56" s="286" t="e">
        <f>#REF!</f>
        <v>#REF!</v>
      </c>
      <c r="AA56" s="293"/>
      <c r="AB56" s="245" t="e">
        <f>#REF!</f>
        <v>#REF!</v>
      </c>
      <c r="AC56" s="244"/>
      <c r="AD56" s="294" t="e">
        <f>#REF!</f>
        <v>#REF!</v>
      </c>
      <c r="AE56" s="288">
        <v>4</v>
      </c>
      <c r="AF56" s="246">
        <v>5</v>
      </c>
      <c r="AG56" s="246">
        <v>4</v>
      </c>
      <c r="AH56" s="246">
        <v>5</v>
      </c>
      <c r="AI56" s="247"/>
      <c r="AJ56" s="296" t="e">
        <f>#REF!</f>
        <v>#REF!</v>
      </c>
    </row>
    <row r="57" spans="1:36" ht="15.75" x14ac:dyDescent="0.25">
      <c r="A57" s="234">
        <v>12</v>
      </c>
      <c r="B57" s="235"/>
      <c r="C57" s="236"/>
      <c r="D57" s="258" t="e">
        <f>#REF!</f>
        <v>#REF!</v>
      </c>
      <c r="E57" s="261"/>
      <c r="F57" s="238" t="e">
        <f>#REF!</f>
        <v>#REF!</v>
      </c>
      <c r="G57" s="237"/>
      <c r="H57" s="262" t="e">
        <f>#REF!</f>
        <v>#REF!</v>
      </c>
      <c r="I57" s="269"/>
      <c r="J57" s="270" t="e">
        <f>#REF!</f>
        <v>#REF!</v>
      </c>
      <c r="K57" s="266"/>
      <c r="L57" s="239" t="e">
        <f>#REF!</f>
        <v>#REF!</v>
      </c>
      <c r="M57" s="273"/>
      <c r="N57" s="274" t="e">
        <f>#REF!</f>
        <v>#REF!</v>
      </c>
      <c r="O57" s="277"/>
      <c r="P57" s="241" t="e">
        <f>#REF!</f>
        <v>#REF!</v>
      </c>
      <c r="Q57" s="240"/>
      <c r="R57" s="278" t="e">
        <f>#REF!</f>
        <v>#REF!</v>
      </c>
      <c r="S57" s="281"/>
      <c r="T57" s="282" t="e">
        <f>#REF!</f>
        <v>#REF!</v>
      </c>
      <c r="U57" s="285"/>
      <c r="V57" s="243" t="e">
        <f>#REF!</f>
        <v>#REF!</v>
      </c>
      <c r="W57" s="242"/>
      <c r="X57" s="243" t="e">
        <f>#REF!</f>
        <v>#REF!</v>
      </c>
      <c r="Y57" s="242"/>
      <c r="Z57" s="286" t="e">
        <f>#REF!</f>
        <v>#REF!</v>
      </c>
      <c r="AA57" s="293"/>
      <c r="AB57" s="245" t="e">
        <f>#REF!</f>
        <v>#REF!</v>
      </c>
      <c r="AC57" s="244"/>
      <c r="AD57" s="294" t="e">
        <f>#REF!</f>
        <v>#REF!</v>
      </c>
      <c r="AE57" s="288">
        <v>4</v>
      </c>
      <c r="AF57" s="246">
        <v>5</v>
      </c>
      <c r="AG57" s="246">
        <v>4</v>
      </c>
      <c r="AH57" s="246">
        <v>5</v>
      </c>
      <c r="AI57" s="247"/>
      <c r="AJ57" s="296" t="e">
        <f>#REF!</f>
        <v>#REF!</v>
      </c>
    </row>
    <row r="58" spans="1:36" ht="15.75" x14ac:dyDescent="0.25">
      <c r="A58" s="234">
        <v>13</v>
      </c>
      <c r="B58" s="235"/>
      <c r="C58" s="236"/>
      <c r="D58" s="258" t="e">
        <f>#REF!</f>
        <v>#REF!</v>
      </c>
      <c r="E58" s="261"/>
      <c r="F58" s="238" t="e">
        <f>#REF!</f>
        <v>#REF!</v>
      </c>
      <c r="G58" s="237"/>
      <c r="H58" s="262" t="e">
        <f>#REF!</f>
        <v>#REF!</v>
      </c>
      <c r="I58" s="269"/>
      <c r="J58" s="270" t="e">
        <f>#REF!</f>
        <v>#REF!</v>
      </c>
      <c r="K58" s="266"/>
      <c r="L58" s="239" t="e">
        <f>#REF!</f>
        <v>#REF!</v>
      </c>
      <c r="M58" s="273"/>
      <c r="N58" s="274" t="e">
        <f>#REF!</f>
        <v>#REF!</v>
      </c>
      <c r="O58" s="277"/>
      <c r="P58" s="241" t="e">
        <f>#REF!</f>
        <v>#REF!</v>
      </c>
      <c r="Q58" s="240"/>
      <c r="R58" s="278" t="e">
        <f>#REF!</f>
        <v>#REF!</v>
      </c>
      <c r="S58" s="281"/>
      <c r="T58" s="282" t="e">
        <f>#REF!</f>
        <v>#REF!</v>
      </c>
      <c r="U58" s="285"/>
      <c r="V58" s="243" t="e">
        <f>#REF!</f>
        <v>#REF!</v>
      </c>
      <c r="W58" s="242"/>
      <c r="X58" s="243" t="e">
        <f>#REF!</f>
        <v>#REF!</v>
      </c>
      <c r="Y58" s="242"/>
      <c r="Z58" s="286" t="e">
        <f>#REF!</f>
        <v>#REF!</v>
      </c>
      <c r="AA58" s="293"/>
      <c r="AB58" s="245" t="e">
        <f>#REF!</f>
        <v>#REF!</v>
      </c>
      <c r="AC58" s="244"/>
      <c r="AD58" s="294" t="e">
        <f>#REF!</f>
        <v>#REF!</v>
      </c>
      <c r="AE58" s="288">
        <v>4</v>
      </c>
      <c r="AF58" s="246">
        <v>5</v>
      </c>
      <c r="AG58" s="246">
        <v>4</v>
      </c>
      <c r="AH58" s="246">
        <v>5</v>
      </c>
      <c r="AI58" s="247"/>
      <c r="AJ58" s="296" t="e">
        <f>#REF!</f>
        <v>#REF!</v>
      </c>
    </row>
    <row r="59" spans="1:36" ht="15.75" x14ac:dyDescent="0.25">
      <c r="A59" s="234">
        <v>14</v>
      </c>
      <c r="B59" s="235"/>
      <c r="C59" s="236"/>
      <c r="D59" s="258" t="e">
        <f>#REF!</f>
        <v>#REF!</v>
      </c>
      <c r="E59" s="261"/>
      <c r="F59" s="238" t="e">
        <f>#REF!</f>
        <v>#REF!</v>
      </c>
      <c r="G59" s="237"/>
      <c r="H59" s="262" t="e">
        <f>#REF!</f>
        <v>#REF!</v>
      </c>
      <c r="I59" s="269"/>
      <c r="J59" s="270" t="e">
        <f>#REF!</f>
        <v>#REF!</v>
      </c>
      <c r="K59" s="266"/>
      <c r="L59" s="239" t="e">
        <f>#REF!</f>
        <v>#REF!</v>
      </c>
      <c r="M59" s="273"/>
      <c r="N59" s="274" t="e">
        <f>#REF!</f>
        <v>#REF!</v>
      </c>
      <c r="O59" s="277"/>
      <c r="P59" s="241" t="e">
        <f>#REF!</f>
        <v>#REF!</v>
      </c>
      <c r="Q59" s="240"/>
      <c r="R59" s="278" t="e">
        <f>#REF!</f>
        <v>#REF!</v>
      </c>
      <c r="S59" s="281"/>
      <c r="T59" s="282" t="e">
        <f>#REF!</f>
        <v>#REF!</v>
      </c>
      <c r="U59" s="285"/>
      <c r="V59" s="243" t="e">
        <f>#REF!</f>
        <v>#REF!</v>
      </c>
      <c r="W59" s="242"/>
      <c r="X59" s="243" t="e">
        <f>#REF!</f>
        <v>#REF!</v>
      </c>
      <c r="Y59" s="242"/>
      <c r="Z59" s="286" t="e">
        <f>#REF!</f>
        <v>#REF!</v>
      </c>
      <c r="AA59" s="293"/>
      <c r="AB59" s="245" t="e">
        <f>#REF!</f>
        <v>#REF!</v>
      </c>
      <c r="AC59" s="244"/>
      <c r="AD59" s="294" t="e">
        <f>#REF!</f>
        <v>#REF!</v>
      </c>
      <c r="AE59" s="288">
        <v>4</v>
      </c>
      <c r="AF59" s="246">
        <v>5</v>
      </c>
      <c r="AG59" s="246">
        <v>4</v>
      </c>
      <c r="AH59" s="246">
        <v>5</v>
      </c>
      <c r="AI59" s="247"/>
      <c r="AJ59" s="296" t="e">
        <f>#REF!</f>
        <v>#REF!</v>
      </c>
    </row>
    <row r="60" spans="1:36" ht="15.75" x14ac:dyDescent="0.25">
      <c r="A60" s="234">
        <v>15</v>
      </c>
      <c r="B60" s="235"/>
      <c r="C60" s="236"/>
      <c r="D60" s="258" t="e">
        <f>#REF!</f>
        <v>#REF!</v>
      </c>
      <c r="E60" s="261"/>
      <c r="F60" s="238" t="e">
        <f>#REF!</f>
        <v>#REF!</v>
      </c>
      <c r="G60" s="237"/>
      <c r="H60" s="262" t="e">
        <f>#REF!</f>
        <v>#REF!</v>
      </c>
      <c r="I60" s="269"/>
      <c r="J60" s="270" t="e">
        <f>#REF!</f>
        <v>#REF!</v>
      </c>
      <c r="K60" s="266"/>
      <c r="L60" s="239" t="e">
        <f>#REF!</f>
        <v>#REF!</v>
      </c>
      <c r="M60" s="273"/>
      <c r="N60" s="274" t="e">
        <f>#REF!</f>
        <v>#REF!</v>
      </c>
      <c r="O60" s="277"/>
      <c r="P60" s="241" t="e">
        <f>#REF!</f>
        <v>#REF!</v>
      </c>
      <c r="Q60" s="240"/>
      <c r="R60" s="278" t="e">
        <f>#REF!</f>
        <v>#REF!</v>
      </c>
      <c r="S60" s="281"/>
      <c r="T60" s="282" t="e">
        <f>#REF!</f>
        <v>#REF!</v>
      </c>
      <c r="U60" s="285"/>
      <c r="V60" s="243" t="e">
        <f>#REF!</f>
        <v>#REF!</v>
      </c>
      <c r="W60" s="242"/>
      <c r="X60" s="243" t="e">
        <f>#REF!</f>
        <v>#REF!</v>
      </c>
      <c r="Y60" s="242"/>
      <c r="Z60" s="286" t="e">
        <f>#REF!</f>
        <v>#REF!</v>
      </c>
      <c r="AA60" s="293"/>
      <c r="AB60" s="245" t="e">
        <f>#REF!</f>
        <v>#REF!</v>
      </c>
      <c r="AC60" s="244"/>
      <c r="AD60" s="294" t="e">
        <f>#REF!</f>
        <v>#REF!</v>
      </c>
      <c r="AE60" s="288">
        <v>4</v>
      </c>
      <c r="AF60" s="246">
        <v>5</v>
      </c>
      <c r="AG60" s="246">
        <v>4</v>
      </c>
      <c r="AH60" s="246">
        <v>5</v>
      </c>
      <c r="AI60" s="247"/>
      <c r="AJ60" s="296" t="e">
        <f>#REF!</f>
        <v>#REF!</v>
      </c>
    </row>
    <row r="61" spans="1:36" ht="15.75" x14ac:dyDescent="0.25">
      <c r="A61" s="234">
        <v>16</v>
      </c>
      <c r="B61" s="235"/>
      <c r="C61" s="236"/>
      <c r="D61" s="258" t="e">
        <f>#REF!</f>
        <v>#REF!</v>
      </c>
      <c r="E61" s="261"/>
      <c r="F61" s="238" t="e">
        <f>#REF!</f>
        <v>#REF!</v>
      </c>
      <c r="G61" s="237"/>
      <c r="H61" s="262" t="e">
        <f>#REF!</f>
        <v>#REF!</v>
      </c>
      <c r="I61" s="269"/>
      <c r="J61" s="270" t="e">
        <f>#REF!</f>
        <v>#REF!</v>
      </c>
      <c r="K61" s="266"/>
      <c r="L61" s="239" t="e">
        <f>#REF!</f>
        <v>#REF!</v>
      </c>
      <c r="M61" s="273"/>
      <c r="N61" s="274" t="e">
        <f>#REF!</f>
        <v>#REF!</v>
      </c>
      <c r="O61" s="277"/>
      <c r="P61" s="241" t="e">
        <f>#REF!</f>
        <v>#REF!</v>
      </c>
      <c r="Q61" s="240"/>
      <c r="R61" s="278" t="e">
        <f>#REF!</f>
        <v>#REF!</v>
      </c>
      <c r="S61" s="281"/>
      <c r="T61" s="282" t="e">
        <f>#REF!</f>
        <v>#REF!</v>
      </c>
      <c r="U61" s="285"/>
      <c r="V61" s="243" t="e">
        <f>#REF!</f>
        <v>#REF!</v>
      </c>
      <c r="W61" s="242"/>
      <c r="X61" s="243" t="e">
        <f>#REF!</f>
        <v>#REF!</v>
      </c>
      <c r="Y61" s="242"/>
      <c r="Z61" s="286" t="e">
        <f>#REF!</f>
        <v>#REF!</v>
      </c>
      <c r="AA61" s="293"/>
      <c r="AB61" s="245" t="e">
        <f>#REF!</f>
        <v>#REF!</v>
      </c>
      <c r="AC61" s="244"/>
      <c r="AD61" s="294" t="e">
        <f>#REF!</f>
        <v>#REF!</v>
      </c>
      <c r="AE61" s="288">
        <v>4</v>
      </c>
      <c r="AF61" s="246">
        <v>5</v>
      </c>
      <c r="AG61" s="246">
        <v>4</v>
      </c>
      <c r="AH61" s="246">
        <v>5</v>
      </c>
      <c r="AI61" s="247"/>
      <c r="AJ61" s="296" t="e">
        <f>#REF!</f>
        <v>#REF!</v>
      </c>
    </row>
    <row r="62" spans="1:36" ht="15.75" x14ac:dyDescent="0.25">
      <c r="A62" s="234">
        <v>17</v>
      </c>
      <c r="B62" s="235"/>
      <c r="C62" s="236"/>
      <c r="D62" s="258" t="e">
        <f>#REF!</f>
        <v>#REF!</v>
      </c>
      <c r="E62" s="261"/>
      <c r="F62" s="238" t="e">
        <f>#REF!</f>
        <v>#REF!</v>
      </c>
      <c r="G62" s="237"/>
      <c r="H62" s="262" t="e">
        <f>#REF!</f>
        <v>#REF!</v>
      </c>
      <c r="I62" s="269"/>
      <c r="J62" s="270" t="e">
        <f>#REF!</f>
        <v>#REF!</v>
      </c>
      <c r="K62" s="266"/>
      <c r="L62" s="239" t="e">
        <f>#REF!</f>
        <v>#REF!</v>
      </c>
      <c r="M62" s="273"/>
      <c r="N62" s="274" t="e">
        <f>#REF!</f>
        <v>#REF!</v>
      </c>
      <c r="O62" s="277"/>
      <c r="P62" s="241" t="e">
        <f>#REF!</f>
        <v>#REF!</v>
      </c>
      <c r="Q62" s="240"/>
      <c r="R62" s="278" t="e">
        <f>#REF!</f>
        <v>#REF!</v>
      </c>
      <c r="S62" s="281"/>
      <c r="T62" s="282" t="e">
        <f>#REF!</f>
        <v>#REF!</v>
      </c>
      <c r="U62" s="285"/>
      <c r="V62" s="243" t="e">
        <f>#REF!</f>
        <v>#REF!</v>
      </c>
      <c r="W62" s="242"/>
      <c r="X62" s="243" t="e">
        <f>#REF!</f>
        <v>#REF!</v>
      </c>
      <c r="Y62" s="242"/>
      <c r="Z62" s="286" t="e">
        <f>#REF!</f>
        <v>#REF!</v>
      </c>
      <c r="AA62" s="293"/>
      <c r="AB62" s="245" t="e">
        <f>#REF!</f>
        <v>#REF!</v>
      </c>
      <c r="AC62" s="244"/>
      <c r="AD62" s="294" t="e">
        <f>#REF!</f>
        <v>#REF!</v>
      </c>
      <c r="AE62" s="288">
        <v>4</v>
      </c>
      <c r="AF62" s="246">
        <v>5</v>
      </c>
      <c r="AG62" s="246">
        <v>4</v>
      </c>
      <c r="AH62" s="246">
        <v>5</v>
      </c>
      <c r="AI62" s="247"/>
      <c r="AJ62" s="296" t="e">
        <f>#REF!</f>
        <v>#REF!</v>
      </c>
    </row>
    <row r="63" spans="1:36" ht="15.75" x14ac:dyDescent="0.25">
      <c r="A63" s="234">
        <v>18</v>
      </c>
      <c r="B63" s="235"/>
      <c r="C63" s="236"/>
      <c r="D63" s="258" t="e">
        <f>#REF!</f>
        <v>#REF!</v>
      </c>
      <c r="E63" s="261"/>
      <c r="F63" s="238" t="e">
        <f>#REF!</f>
        <v>#REF!</v>
      </c>
      <c r="G63" s="237"/>
      <c r="H63" s="262" t="e">
        <f>#REF!</f>
        <v>#REF!</v>
      </c>
      <c r="I63" s="269"/>
      <c r="J63" s="270" t="e">
        <f>#REF!</f>
        <v>#REF!</v>
      </c>
      <c r="K63" s="266"/>
      <c r="L63" s="239" t="e">
        <f>#REF!</f>
        <v>#REF!</v>
      </c>
      <c r="M63" s="273"/>
      <c r="N63" s="274" t="e">
        <f>#REF!</f>
        <v>#REF!</v>
      </c>
      <c r="O63" s="277"/>
      <c r="P63" s="241" t="e">
        <f>#REF!</f>
        <v>#REF!</v>
      </c>
      <c r="Q63" s="240"/>
      <c r="R63" s="278" t="e">
        <f>#REF!</f>
        <v>#REF!</v>
      </c>
      <c r="S63" s="281"/>
      <c r="T63" s="282" t="e">
        <f>#REF!</f>
        <v>#REF!</v>
      </c>
      <c r="U63" s="285"/>
      <c r="V63" s="243" t="e">
        <f>#REF!</f>
        <v>#REF!</v>
      </c>
      <c r="W63" s="242"/>
      <c r="X63" s="243" t="e">
        <f>#REF!</f>
        <v>#REF!</v>
      </c>
      <c r="Y63" s="242"/>
      <c r="Z63" s="286" t="e">
        <f>#REF!</f>
        <v>#REF!</v>
      </c>
      <c r="AA63" s="293"/>
      <c r="AB63" s="245" t="e">
        <f>#REF!</f>
        <v>#REF!</v>
      </c>
      <c r="AC63" s="244"/>
      <c r="AD63" s="294" t="e">
        <f>#REF!</f>
        <v>#REF!</v>
      </c>
      <c r="AE63" s="288">
        <v>4</v>
      </c>
      <c r="AF63" s="246">
        <v>5</v>
      </c>
      <c r="AG63" s="246">
        <v>4</v>
      </c>
      <c r="AH63" s="246">
        <v>5</v>
      </c>
      <c r="AI63" s="247"/>
      <c r="AJ63" s="296" t="e">
        <f>#REF!</f>
        <v>#REF!</v>
      </c>
    </row>
    <row r="64" spans="1:36" ht="15.75" x14ac:dyDescent="0.25">
      <c r="A64" s="234">
        <v>19</v>
      </c>
      <c r="B64" s="235"/>
      <c r="C64" s="236"/>
      <c r="D64" s="258" t="e">
        <f>#REF!</f>
        <v>#REF!</v>
      </c>
      <c r="E64" s="261"/>
      <c r="F64" s="238" t="e">
        <f>#REF!</f>
        <v>#REF!</v>
      </c>
      <c r="G64" s="237"/>
      <c r="H64" s="262" t="e">
        <f>#REF!</f>
        <v>#REF!</v>
      </c>
      <c r="I64" s="269"/>
      <c r="J64" s="270" t="e">
        <f>#REF!</f>
        <v>#REF!</v>
      </c>
      <c r="K64" s="266"/>
      <c r="L64" s="239" t="e">
        <f>#REF!</f>
        <v>#REF!</v>
      </c>
      <c r="M64" s="273"/>
      <c r="N64" s="274" t="e">
        <f>#REF!</f>
        <v>#REF!</v>
      </c>
      <c r="O64" s="277"/>
      <c r="P64" s="241" t="e">
        <f>#REF!</f>
        <v>#REF!</v>
      </c>
      <c r="Q64" s="240"/>
      <c r="R64" s="278" t="e">
        <f>#REF!</f>
        <v>#REF!</v>
      </c>
      <c r="S64" s="281"/>
      <c r="T64" s="282" t="e">
        <f>#REF!</f>
        <v>#REF!</v>
      </c>
      <c r="U64" s="285"/>
      <c r="V64" s="243" t="e">
        <f>#REF!</f>
        <v>#REF!</v>
      </c>
      <c r="W64" s="242"/>
      <c r="X64" s="243" t="e">
        <f>#REF!</f>
        <v>#REF!</v>
      </c>
      <c r="Y64" s="242"/>
      <c r="Z64" s="286" t="e">
        <f>#REF!</f>
        <v>#REF!</v>
      </c>
      <c r="AA64" s="293"/>
      <c r="AB64" s="245" t="e">
        <f>#REF!</f>
        <v>#REF!</v>
      </c>
      <c r="AC64" s="244"/>
      <c r="AD64" s="294" t="e">
        <f>#REF!</f>
        <v>#REF!</v>
      </c>
      <c r="AE64" s="288">
        <v>4</v>
      </c>
      <c r="AF64" s="246">
        <v>5</v>
      </c>
      <c r="AG64" s="246">
        <v>4</v>
      </c>
      <c r="AH64" s="246">
        <v>5</v>
      </c>
      <c r="AI64" s="247"/>
      <c r="AJ64" s="296" t="e">
        <f>#REF!</f>
        <v>#REF!</v>
      </c>
    </row>
    <row r="65" spans="1:36" ht="15.75" x14ac:dyDescent="0.25">
      <c r="A65" s="234">
        <v>20</v>
      </c>
      <c r="B65" s="235"/>
      <c r="C65" s="236"/>
      <c r="D65" s="258" t="e">
        <f>#REF!</f>
        <v>#REF!</v>
      </c>
      <c r="E65" s="261"/>
      <c r="F65" s="238" t="e">
        <f>#REF!</f>
        <v>#REF!</v>
      </c>
      <c r="G65" s="237"/>
      <c r="H65" s="262" t="e">
        <f>#REF!</f>
        <v>#REF!</v>
      </c>
      <c r="I65" s="269"/>
      <c r="J65" s="270" t="e">
        <f>#REF!</f>
        <v>#REF!</v>
      </c>
      <c r="K65" s="266"/>
      <c r="L65" s="239" t="e">
        <f>#REF!</f>
        <v>#REF!</v>
      </c>
      <c r="M65" s="273"/>
      <c r="N65" s="274" t="e">
        <f>#REF!</f>
        <v>#REF!</v>
      </c>
      <c r="O65" s="277"/>
      <c r="P65" s="241" t="e">
        <f>#REF!</f>
        <v>#REF!</v>
      </c>
      <c r="Q65" s="240"/>
      <c r="R65" s="278" t="e">
        <f>#REF!</f>
        <v>#REF!</v>
      </c>
      <c r="S65" s="281"/>
      <c r="T65" s="282" t="e">
        <f>#REF!</f>
        <v>#REF!</v>
      </c>
      <c r="U65" s="285"/>
      <c r="V65" s="243" t="e">
        <f>#REF!</f>
        <v>#REF!</v>
      </c>
      <c r="W65" s="242"/>
      <c r="X65" s="243" t="e">
        <f>#REF!</f>
        <v>#REF!</v>
      </c>
      <c r="Y65" s="242"/>
      <c r="Z65" s="286" t="e">
        <f>#REF!</f>
        <v>#REF!</v>
      </c>
      <c r="AA65" s="293"/>
      <c r="AB65" s="245" t="e">
        <f>#REF!</f>
        <v>#REF!</v>
      </c>
      <c r="AC65" s="244"/>
      <c r="AD65" s="294" t="e">
        <f>#REF!</f>
        <v>#REF!</v>
      </c>
      <c r="AE65" s="288">
        <v>4</v>
      </c>
      <c r="AF65" s="246">
        <v>5</v>
      </c>
      <c r="AG65" s="246">
        <v>4</v>
      </c>
      <c r="AH65" s="246">
        <v>5</v>
      </c>
      <c r="AI65" s="247"/>
      <c r="AJ65" s="296" t="e">
        <f>#REF!</f>
        <v>#REF!</v>
      </c>
    </row>
    <row r="66" spans="1:36" ht="15.75" x14ac:dyDescent="0.25">
      <c r="A66" s="234">
        <v>21</v>
      </c>
      <c r="B66" s="235"/>
      <c r="C66" s="236"/>
      <c r="D66" s="258" t="e">
        <f>#REF!</f>
        <v>#REF!</v>
      </c>
      <c r="E66" s="261"/>
      <c r="F66" s="238" t="e">
        <f>#REF!</f>
        <v>#REF!</v>
      </c>
      <c r="G66" s="237"/>
      <c r="H66" s="262" t="e">
        <f>#REF!</f>
        <v>#REF!</v>
      </c>
      <c r="I66" s="269"/>
      <c r="J66" s="270" t="e">
        <f>#REF!</f>
        <v>#REF!</v>
      </c>
      <c r="K66" s="266"/>
      <c r="L66" s="239" t="e">
        <f>#REF!</f>
        <v>#REF!</v>
      </c>
      <c r="M66" s="273"/>
      <c r="N66" s="274" t="e">
        <f>#REF!</f>
        <v>#REF!</v>
      </c>
      <c r="O66" s="277"/>
      <c r="P66" s="241" t="e">
        <f>#REF!</f>
        <v>#REF!</v>
      </c>
      <c r="Q66" s="240"/>
      <c r="R66" s="278" t="e">
        <f>#REF!</f>
        <v>#REF!</v>
      </c>
      <c r="S66" s="281"/>
      <c r="T66" s="282" t="e">
        <f>#REF!</f>
        <v>#REF!</v>
      </c>
      <c r="U66" s="285"/>
      <c r="V66" s="243" t="e">
        <f>#REF!</f>
        <v>#REF!</v>
      </c>
      <c r="W66" s="242"/>
      <c r="X66" s="243" t="e">
        <f>#REF!</f>
        <v>#REF!</v>
      </c>
      <c r="Y66" s="242"/>
      <c r="Z66" s="286" t="e">
        <f>#REF!</f>
        <v>#REF!</v>
      </c>
      <c r="AA66" s="293"/>
      <c r="AB66" s="245" t="e">
        <f>#REF!</f>
        <v>#REF!</v>
      </c>
      <c r="AC66" s="244"/>
      <c r="AD66" s="294" t="e">
        <f>#REF!</f>
        <v>#REF!</v>
      </c>
      <c r="AE66" s="288">
        <v>4</v>
      </c>
      <c r="AF66" s="246">
        <v>5</v>
      </c>
      <c r="AG66" s="246">
        <v>4</v>
      </c>
      <c r="AH66" s="246">
        <v>5</v>
      </c>
      <c r="AI66" s="247"/>
      <c r="AJ66" s="296" t="e">
        <f>#REF!</f>
        <v>#REF!</v>
      </c>
    </row>
    <row r="67" spans="1:36" ht="15.75" x14ac:dyDescent="0.25">
      <c r="A67" s="234">
        <v>22</v>
      </c>
      <c r="B67" s="235"/>
      <c r="C67" s="236"/>
      <c r="D67" s="258" t="e">
        <f>#REF!</f>
        <v>#REF!</v>
      </c>
      <c r="E67" s="261"/>
      <c r="F67" s="238" t="e">
        <f>#REF!</f>
        <v>#REF!</v>
      </c>
      <c r="G67" s="237"/>
      <c r="H67" s="262" t="e">
        <f>#REF!</f>
        <v>#REF!</v>
      </c>
      <c r="I67" s="269"/>
      <c r="J67" s="270" t="e">
        <f>#REF!</f>
        <v>#REF!</v>
      </c>
      <c r="K67" s="266"/>
      <c r="L67" s="239" t="e">
        <f>#REF!</f>
        <v>#REF!</v>
      </c>
      <c r="M67" s="273"/>
      <c r="N67" s="274" t="e">
        <f>#REF!</f>
        <v>#REF!</v>
      </c>
      <c r="O67" s="277"/>
      <c r="P67" s="241" t="e">
        <f>#REF!</f>
        <v>#REF!</v>
      </c>
      <c r="Q67" s="240"/>
      <c r="R67" s="278" t="e">
        <f>#REF!</f>
        <v>#REF!</v>
      </c>
      <c r="S67" s="281"/>
      <c r="T67" s="282" t="e">
        <f>#REF!</f>
        <v>#REF!</v>
      </c>
      <c r="U67" s="285"/>
      <c r="V67" s="243" t="e">
        <f>#REF!</f>
        <v>#REF!</v>
      </c>
      <c r="W67" s="242"/>
      <c r="X67" s="243" t="e">
        <f>#REF!</f>
        <v>#REF!</v>
      </c>
      <c r="Y67" s="242"/>
      <c r="Z67" s="286" t="e">
        <f>#REF!</f>
        <v>#REF!</v>
      </c>
      <c r="AA67" s="293"/>
      <c r="AB67" s="245" t="e">
        <f>#REF!</f>
        <v>#REF!</v>
      </c>
      <c r="AC67" s="244"/>
      <c r="AD67" s="294" t="e">
        <f>#REF!</f>
        <v>#REF!</v>
      </c>
      <c r="AE67" s="288">
        <v>4</v>
      </c>
      <c r="AF67" s="246">
        <v>5</v>
      </c>
      <c r="AG67" s="246">
        <v>4</v>
      </c>
      <c r="AH67" s="246">
        <v>5</v>
      </c>
      <c r="AI67" s="247"/>
      <c r="AJ67" s="296" t="e">
        <f>#REF!</f>
        <v>#REF!</v>
      </c>
    </row>
    <row r="68" spans="1:36" ht="15.75" x14ac:dyDescent="0.25">
      <c r="A68" s="234">
        <v>23</v>
      </c>
      <c r="B68" s="235"/>
      <c r="C68" s="236"/>
      <c r="D68" s="258" t="e">
        <f>#REF!</f>
        <v>#REF!</v>
      </c>
      <c r="E68" s="261"/>
      <c r="F68" s="238" t="e">
        <f>#REF!</f>
        <v>#REF!</v>
      </c>
      <c r="G68" s="237"/>
      <c r="H68" s="262" t="e">
        <f>#REF!</f>
        <v>#REF!</v>
      </c>
      <c r="I68" s="269"/>
      <c r="J68" s="270" t="e">
        <f>#REF!</f>
        <v>#REF!</v>
      </c>
      <c r="K68" s="266"/>
      <c r="L68" s="239" t="e">
        <f>#REF!</f>
        <v>#REF!</v>
      </c>
      <c r="M68" s="273"/>
      <c r="N68" s="274" t="e">
        <f>#REF!</f>
        <v>#REF!</v>
      </c>
      <c r="O68" s="277"/>
      <c r="P68" s="241" t="e">
        <f>#REF!</f>
        <v>#REF!</v>
      </c>
      <c r="Q68" s="240"/>
      <c r="R68" s="278" t="e">
        <f>#REF!</f>
        <v>#REF!</v>
      </c>
      <c r="S68" s="281"/>
      <c r="T68" s="282" t="e">
        <f>#REF!</f>
        <v>#REF!</v>
      </c>
      <c r="U68" s="285"/>
      <c r="V68" s="243" t="e">
        <f>#REF!</f>
        <v>#REF!</v>
      </c>
      <c r="W68" s="242"/>
      <c r="X68" s="243" t="e">
        <f>#REF!</f>
        <v>#REF!</v>
      </c>
      <c r="Y68" s="242"/>
      <c r="Z68" s="286" t="e">
        <f>#REF!</f>
        <v>#REF!</v>
      </c>
      <c r="AA68" s="293"/>
      <c r="AB68" s="245" t="e">
        <f>#REF!</f>
        <v>#REF!</v>
      </c>
      <c r="AC68" s="244"/>
      <c r="AD68" s="294" t="e">
        <f>#REF!</f>
        <v>#REF!</v>
      </c>
      <c r="AE68" s="288">
        <v>4</v>
      </c>
      <c r="AF68" s="246">
        <v>5</v>
      </c>
      <c r="AG68" s="246">
        <v>4</v>
      </c>
      <c r="AH68" s="246">
        <v>5</v>
      </c>
      <c r="AI68" s="247"/>
      <c r="AJ68" s="296" t="e">
        <f>#REF!</f>
        <v>#REF!</v>
      </c>
    </row>
    <row r="69" spans="1:36" ht="15.75" x14ac:dyDescent="0.25">
      <c r="A69" s="234">
        <v>24</v>
      </c>
      <c r="B69" s="235"/>
      <c r="C69" s="236"/>
      <c r="D69" s="258" t="e">
        <f>#REF!</f>
        <v>#REF!</v>
      </c>
      <c r="E69" s="261"/>
      <c r="F69" s="238" t="e">
        <f>#REF!</f>
        <v>#REF!</v>
      </c>
      <c r="G69" s="237"/>
      <c r="H69" s="262" t="e">
        <f>#REF!</f>
        <v>#REF!</v>
      </c>
      <c r="I69" s="269"/>
      <c r="J69" s="270" t="e">
        <f>#REF!</f>
        <v>#REF!</v>
      </c>
      <c r="K69" s="266"/>
      <c r="L69" s="239" t="e">
        <f>#REF!</f>
        <v>#REF!</v>
      </c>
      <c r="M69" s="273"/>
      <c r="N69" s="274" t="e">
        <f>#REF!</f>
        <v>#REF!</v>
      </c>
      <c r="O69" s="277"/>
      <c r="P69" s="241" t="e">
        <f>#REF!</f>
        <v>#REF!</v>
      </c>
      <c r="Q69" s="240"/>
      <c r="R69" s="278" t="e">
        <f>#REF!</f>
        <v>#REF!</v>
      </c>
      <c r="S69" s="281"/>
      <c r="T69" s="282" t="e">
        <f>#REF!</f>
        <v>#REF!</v>
      </c>
      <c r="U69" s="285"/>
      <c r="V69" s="243" t="e">
        <f>#REF!</f>
        <v>#REF!</v>
      </c>
      <c r="W69" s="242"/>
      <c r="X69" s="243" t="e">
        <f>#REF!</f>
        <v>#REF!</v>
      </c>
      <c r="Y69" s="242"/>
      <c r="Z69" s="286" t="e">
        <f>#REF!</f>
        <v>#REF!</v>
      </c>
      <c r="AA69" s="293"/>
      <c r="AB69" s="245" t="e">
        <f>#REF!</f>
        <v>#REF!</v>
      </c>
      <c r="AC69" s="244"/>
      <c r="AD69" s="294" t="e">
        <f>#REF!</f>
        <v>#REF!</v>
      </c>
      <c r="AE69" s="288">
        <v>4</v>
      </c>
      <c r="AF69" s="246">
        <v>5</v>
      </c>
      <c r="AG69" s="246">
        <v>4</v>
      </c>
      <c r="AH69" s="246">
        <v>5</v>
      </c>
      <c r="AI69" s="247"/>
      <c r="AJ69" s="296" t="e">
        <f>#REF!</f>
        <v>#REF!</v>
      </c>
    </row>
    <row r="70" spans="1:36" ht="15.75" x14ac:dyDescent="0.25">
      <c r="A70" s="234">
        <v>25</v>
      </c>
      <c r="B70" s="235"/>
      <c r="C70" s="236"/>
      <c r="D70" s="258" t="e">
        <f>#REF!</f>
        <v>#REF!</v>
      </c>
      <c r="E70" s="261"/>
      <c r="F70" s="238" t="e">
        <f>#REF!</f>
        <v>#REF!</v>
      </c>
      <c r="G70" s="237"/>
      <c r="H70" s="262" t="e">
        <f>#REF!</f>
        <v>#REF!</v>
      </c>
      <c r="I70" s="269"/>
      <c r="J70" s="270" t="e">
        <f>#REF!</f>
        <v>#REF!</v>
      </c>
      <c r="K70" s="266"/>
      <c r="L70" s="239" t="e">
        <f>#REF!</f>
        <v>#REF!</v>
      </c>
      <c r="M70" s="273"/>
      <c r="N70" s="274" t="e">
        <f>#REF!</f>
        <v>#REF!</v>
      </c>
      <c r="O70" s="277"/>
      <c r="P70" s="241" t="e">
        <f>#REF!</f>
        <v>#REF!</v>
      </c>
      <c r="Q70" s="240"/>
      <c r="R70" s="278" t="e">
        <f>#REF!</f>
        <v>#REF!</v>
      </c>
      <c r="S70" s="281"/>
      <c r="T70" s="282" t="e">
        <f>#REF!</f>
        <v>#REF!</v>
      </c>
      <c r="U70" s="285"/>
      <c r="V70" s="243" t="e">
        <f>#REF!</f>
        <v>#REF!</v>
      </c>
      <c r="W70" s="242"/>
      <c r="X70" s="243" t="e">
        <f>#REF!</f>
        <v>#REF!</v>
      </c>
      <c r="Y70" s="242"/>
      <c r="Z70" s="286" t="e">
        <f>#REF!</f>
        <v>#REF!</v>
      </c>
      <c r="AA70" s="293"/>
      <c r="AB70" s="245" t="e">
        <f>#REF!</f>
        <v>#REF!</v>
      </c>
      <c r="AC70" s="244"/>
      <c r="AD70" s="294" t="e">
        <f>#REF!</f>
        <v>#REF!</v>
      </c>
      <c r="AE70" s="288">
        <v>4</v>
      </c>
      <c r="AF70" s="246">
        <v>5</v>
      </c>
      <c r="AG70" s="246">
        <v>4</v>
      </c>
      <c r="AH70" s="246">
        <v>5</v>
      </c>
      <c r="AI70" s="247"/>
      <c r="AJ70" s="296" t="e">
        <f>#REF!</f>
        <v>#REF!</v>
      </c>
    </row>
    <row r="71" spans="1:36" ht="15.75" x14ac:dyDescent="0.25">
      <c r="A71" s="234">
        <v>26</v>
      </c>
      <c r="B71" s="235"/>
      <c r="C71" s="236"/>
      <c r="D71" s="258" t="e">
        <f>#REF!</f>
        <v>#REF!</v>
      </c>
      <c r="E71" s="261"/>
      <c r="F71" s="238" t="e">
        <f>#REF!</f>
        <v>#REF!</v>
      </c>
      <c r="G71" s="237"/>
      <c r="H71" s="262" t="e">
        <f>#REF!</f>
        <v>#REF!</v>
      </c>
      <c r="I71" s="269"/>
      <c r="J71" s="270" t="e">
        <f>#REF!</f>
        <v>#REF!</v>
      </c>
      <c r="K71" s="266"/>
      <c r="L71" s="239" t="e">
        <f>#REF!</f>
        <v>#REF!</v>
      </c>
      <c r="M71" s="273"/>
      <c r="N71" s="274" t="e">
        <f>#REF!</f>
        <v>#REF!</v>
      </c>
      <c r="O71" s="277"/>
      <c r="P71" s="241" t="e">
        <f>#REF!</f>
        <v>#REF!</v>
      </c>
      <c r="Q71" s="240"/>
      <c r="R71" s="278" t="e">
        <f>#REF!</f>
        <v>#REF!</v>
      </c>
      <c r="S71" s="281"/>
      <c r="T71" s="282" t="e">
        <f>#REF!</f>
        <v>#REF!</v>
      </c>
      <c r="U71" s="285"/>
      <c r="V71" s="243" t="e">
        <f>#REF!</f>
        <v>#REF!</v>
      </c>
      <c r="W71" s="242"/>
      <c r="X71" s="243" t="e">
        <f>#REF!</f>
        <v>#REF!</v>
      </c>
      <c r="Y71" s="242"/>
      <c r="Z71" s="286" t="e">
        <f>#REF!</f>
        <v>#REF!</v>
      </c>
      <c r="AA71" s="293"/>
      <c r="AB71" s="245" t="e">
        <f>#REF!</f>
        <v>#REF!</v>
      </c>
      <c r="AC71" s="244"/>
      <c r="AD71" s="294" t="e">
        <f>#REF!</f>
        <v>#REF!</v>
      </c>
      <c r="AE71" s="288">
        <v>4</v>
      </c>
      <c r="AF71" s="246">
        <v>5</v>
      </c>
      <c r="AG71" s="246">
        <v>4</v>
      </c>
      <c r="AH71" s="246">
        <v>5</v>
      </c>
      <c r="AI71" s="247"/>
      <c r="AJ71" s="296" t="e">
        <f>#REF!</f>
        <v>#REF!</v>
      </c>
    </row>
    <row r="72" spans="1:36" ht="15.75" x14ac:dyDescent="0.25">
      <c r="A72" s="234"/>
      <c r="B72" s="235"/>
      <c r="C72" s="236"/>
      <c r="D72" s="258"/>
      <c r="E72" s="261"/>
      <c r="F72" s="238"/>
      <c r="G72" s="237"/>
      <c r="H72" s="262"/>
      <c r="I72" s="269"/>
      <c r="J72" s="270"/>
      <c r="K72" s="266"/>
      <c r="L72" s="239"/>
      <c r="M72" s="273"/>
      <c r="N72" s="274"/>
      <c r="O72" s="277"/>
      <c r="P72" s="241"/>
      <c r="Q72" s="240"/>
      <c r="R72" s="278"/>
      <c r="S72" s="281"/>
      <c r="T72" s="282"/>
      <c r="U72" s="285"/>
      <c r="V72" s="243"/>
      <c r="W72" s="242"/>
      <c r="X72" s="243"/>
      <c r="Y72" s="242"/>
      <c r="Z72" s="286"/>
      <c r="AA72" s="293"/>
      <c r="AB72" s="245"/>
      <c r="AC72" s="244"/>
      <c r="AD72" s="294"/>
      <c r="AE72" s="288"/>
      <c r="AF72" s="246"/>
      <c r="AG72" s="246"/>
      <c r="AH72" s="246"/>
      <c r="AI72" s="247"/>
      <c r="AJ72" s="296"/>
    </row>
    <row r="73" spans="1:36" ht="18.75" x14ac:dyDescent="0.3">
      <c r="A73" s="531" t="s">
        <v>21</v>
      </c>
      <c r="B73" s="532"/>
      <c r="C73" s="248"/>
      <c r="D73" s="250" t="e">
        <f t="shared" ref="D73:AJ73" si="2">AVERAGE(D46,D47,D48,D49,D50,D51,D52,D53,D54,D55,D56,D57,D58,D59,D60,D61,D62,D63,D64,D65,D66,D67,D68,D69,D70,D71,D72)</f>
        <v>#REF!</v>
      </c>
      <c r="E73" s="263"/>
      <c r="F73" s="249" t="e">
        <f t="shared" si="2"/>
        <v>#REF!</v>
      </c>
      <c r="G73" s="248"/>
      <c r="H73" s="250" t="e">
        <f t="shared" si="2"/>
        <v>#REF!</v>
      </c>
      <c r="I73" s="263"/>
      <c r="J73" s="250" t="e">
        <f t="shared" si="2"/>
        <v>#REF!</v>
      </c>
      <c r="K73" s="251"/>
      <c r="L73" s="250" t="e">
        <f t="shared" si="2"/>
        <v>#REF!</v>
      </c>
      <c r="M73" s="263"/>
      <c r="N73" s="250" t="e">
        <f t="shared" si="2"/>
        <v>#REF!</v>
      </c>
      <c r="O73" s="263"/>
      <c r="P73" s="249" t="e">
        <f t="shared" si="2"/>
        <v>#REF!</v>
      </c>
      <c r="Q73" s="248"/>
      <c r="R73" s="250" t="e">
        <f t="shared" si="2"/>
        <v>#REF!</v>
      </c>
      <c r="S73" s="263"/>
      <c r="T73" s="250" t="e">
        <f t="shared" si="2"/>
        <v>#REF!</v>
      </c>
      <c r="U73" s="263"/>
      <c r="V73" s="249" t="e">
        <f t="shared" si="2"/>
        <v>#REF!</v>
      </c>
      <c r="W73" s="248"/>
      <c r="X73" s="249" t="e">
        <f t="shared" si="2"/>
        <v>#REF!</v>
      </c>
      <c r="Y73" s="248"/>
      <c r="Z73" s="250" t="e">
        <f t="shared" si="2"/>
        <v>#REF!</v>
      </c>
      <c r="AA73" s="263"/>
      <c r="AB73" s="249" t="e">
        <f t="shared" si="2"/>
        <v>#REF!</v>
      </c>
      <c r="AC73" s="248"/>
      <c r="AD73" s="250" t="e">
        <f t="shared" si="2"/>
        <v>#REF!</v>
      </c>
      <c r="AE73" s="289">
        <f t="shared" si="2"/>
        <v>4</v>
      </c>
      <c r="AF73" s="249">
        <f t="shared" si="2"/>
        <v>5</v>
      </c>
      <c r="AG73" s="249">
        <f t="shared" si="2"/>
        <v>4</v>
      </c>
      <c r="AH73" s="249">
        <f t="shared" si="2"/>
        <v>5</v>
      </c>
      <c r="AI73" s="248"/>
      <c r="AJ73" s="250" t="e">
        <f t="shared" si="2"/>
        <v>#REF!</v>
      </c>
    </row>
    <row r="74" spans="1:36" ht="84.75" x14ac:dyDescent="0.3">
      <c r="A74" s="531" t="s">
        <v>24</v>
      </c>
      <c r="B74" s="532"/>
      <c r="C74" s="252"/>
      <c r="D74" s="254" t="e">
        <f t="shared" ref="D74:AJ74" si="3">IF(D73&gt;=4.45,"высокий",IF(D73&gt;=3.45,"средний",IF(D73&lt;3.45,"низкий")))</f>
        <v>#REF!</v>
      </c>
      <c r="E74" s="264"/>
      <c r="F74" s="253" t="e">
        <f t="shared" si="3"/>
        <v>#REF!</v>
      </c>
      <c r="G74" s="252"/>
      <c r="H74" s="254" t="e">
        <f t="shared" si="3"/>
        <v>#REF!</v>
      </c>
      <c r="I74" s="264"/>
      <c r="J74" s="254" t="e">
        <f t="shared" si="3"/>
        <v>#REF!</v>
      </c>
      <c r="K74" s="255"/>
      <c r="L74" s="254" t="e">
        <f t="shared" si="3"/>
        <v>#REF!</v>
      </c>
      <c r="M74" s="264"/>
      <c r="N74" s="254" t="e">
        <f t="shared" si="3"/>
        <v>#REF!</v>
      </c>
      <c r="O74" s="264"/>
      <c r="P74" s="253" t="e">
        <f t="shared" si="3"/>
        <v>#REF!</v>
      </c>
      <c r="Q74" s="252"/>
      <c r="R74" s="254" t="e">
        <f t="shared" si="3"/>
        <v>#REF!</v>
      </c>
      <c r="S74" s="264"/>
      <c r="T74" s="254" t="e">
        <f t="shared" si="3"/>
        <v>#REF!</v>
      </c>
      <c r="U74" s="264"/>
      <c r="V74" s="253" t="e">
        <f t="shared" si="3"/>
        <v>#REF!</v>
      </c>
      <c r="W74" s="252"/>
      <c r="X74" s="253" t="e">
        <f t="shared" si="3"/>
        <v>#REF!</v>
      </c>
      <c r="Y74" s="252"/>
      <c r="Z74" s="254" t="e">
        <f t="shared" si="3"/>
        <v>#REF!</v>
      </c>
      <c r="AA74" s="264"/>
      <c r="AB74" s="253" t="e">
        <f t="shared" si="3"/>
        <v>#REF!</v>
      </c>
      <c r="AC74" s="252"/>
      <c r="AD74" s="254" t="e">
        <f t="shared" si="3"/>
        <v>#REF!</v>
      </c>
      <c r="AE74" s="290" t="str">
        <f t="shared" si="3"/>
        <v>средний</v>
      </c>
      <c r="AF74" s="253" t="str">
        <f t="shared" si="3"/>
        <v>высокий</v>
      </c>
      <c r="AG74" s="253" t="str">
        <f t="shared" si="3"/>
        <v>средний</v>
      </c>
      <c r="AH74" s="253" t="str">
        <f t="shared" si="3"/>
        <v>высокий</v>
      </c>
      <c r="AI74" s="252"/>
      <c r="AJ74" s="254" t="e">
        <f t="shared" si="3"/>
        <v>#REF!</v>
      </c>
    </row>
  </sheetData>
  <sheetProtection formatCells="0" formatColumns="0" formatRows="0" insertRows="0" insertHyperlinks="0" deleteRows="0" sort="0" autoFilter="0" pivotTables="0"/>
  <mergeCells count="78">
    <mergeCell ref="A1:AD1"/>
    <mergeCell ref="A2:AD2"/>
    <mergeCell ref="A3:AD3"/>
    <mergeCell ref="A4:A7"/>
    <mergeCell ref="B4:B7"/>
    <mergeCell ref="C4:L4"/>
    <mergeCell ref="M4:R4"/>
    <mergeCell ref="S4:AH4"/>
    <mergeCell ref="AA5:AD5"/>
    <mergeCell ref="AE5:AF5"/>
    <mergeCell ref="M6:N6"/>
    <mergeCell ref="O6:P6"/>
    <mergeCell ref="Q6:R6"/>
    <mergeCell ref="AE6:AF6"/>
    <mergeCell ref="AG6:AH6"/>
    <mergeCell ref="AI4:AJ4"/>
    <mergeCell ref="C5:D5"/>
    <mergeCell ref="E5:H5"/>
    <mergeCell ref="I5:J5"/>
    <mergeCell ref="K5:L5"/>
    <mergeCell ref="M5:N5"/>
    <mergeCell ref="O5:R5"/>
    <mergeCell ref="S5:T5"/>
    <mergeCell ref="U5:Z5"/>
    <mergeCell ref="AG5:AH5"/>
    <mergeCell ref="AI5:AJ6"/>
    <mergeCell ref="C6:D6"/>
    <mergeCell ref="E6:F6"/>
    <mergeCell ref="G6:H6"/>
    <mergeCell ref="I6:J6"/>
    <mergeCell ref="K6:L6"/>
    <mergeCell ref="A40:AD40"/>
    <mergeCell ref="S6:T6"/>
    <mergeCell ref="U6:V6"/>
    <mergeCell ref="W6:X6"/>
    <mergeCell ref="Y6:Z6"/>
    <mergeCell ref="AA6:AB6"/>
    <mergeCell ref="AC6:AD6"/>
    <mergeCell ref="A35:B35"/>
    <mergeCell ref="A36:B36"/>
    <mergeCell ref="A39:AD39"/>
    <mergeCell ref="A41:AD41"/>
    <mergeCell ref="A42:A45"/>
    <mergeCell ref="B42:B45"/>
    <mergeCell ref="C42:L42"/>
    <mergeCell ref="M42:R42"/>
    <mergeCell ref="S42:AH42"/>
    <mergeCell ref="AE43:AF43"/>
    <mergeCell ref="AG43:AH43"/>
    <mergeCell ref="U44:V44"/>
    <mergeCell ref="W44:X44"/>
    <mergeCell ref="AG44:AH44"/>
    <mergeCell ref="M44:N44"/>
    <mergeCell ref="O44:P44"/>
    <mergeCell ref="Q44:R44"/>
    <mergeCell ref="S44:T44"/>
    <mergeCell ref="AI42:AJ42"/>
    <mergeCell ref="C43:D43"/>
    <mergeCell ref="E43:H43"/>
    <mergeCell ref="I43:J43"/>
    <mergeCell ref="K43:L43"/>
    <mergeCell ref="M43:N43"/>
    <mergeCell ref="O43:R43"/>
    <mergeCell ref="S43:T43"/>
    <mergeCell ref="U43:Z43"/>
    <mergeCell ref="AA43:AD43"/>
    <mergeCell ref="AI43:AJ44"/>
    <mergeCell ref="C44:D44"/>
    <mergeCell ref="E44:F44"/>
    <mergeCell ref="G44:H44"/>
    <mergeCell ref="I44:J44"/>
    <mergeCell ref="K44:L44"/>
    <mergeCell ref="A74:B74"/>
    <mergeCell ref="Y44:Z44"/>
    <mergeCell ref="AA44:AB44"/>
    <mergeCell ref="AC44:AD44"/>
    <mergeCell ref="AE44:AF44"/>
    <mergeCell ref="A73:B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4"/>
  <sheetViews>
    <sheetView topLeftCell="N1" zoomScale="60" zoomScaleNormal="60" workbookViewId="0">
      <selection activeCell="C4" sqref="C4:L4"/>
    </sheetView>
  </sheetViews>
  <sheetFormatPr defaultRowHeight="15" x14ac:dyDescent="0.25"/>
  <cols>
    <col min="1" max="1" width="5.5703125" customWidth="1"/>
    <col min="2" max="2" width="38.5703125" customWidth="1"/>
    <col min="3" max="3" width="10.5703125" customWidth="1"/>
    <col min="4" max="4" width="12.28515625" customWidth="1"/>
    <col min="5" max="5" width="11" customWidth="1"/>
    <col min="6" max="6" width="10.42578125" customWidth="1"/>
    <col min="7" max="7" width="15.85546875" customWidth="1"/>
    <col min="8" max="8" width="12.5703125" customWidth="1"/>
    <col min="9" max="9" width="10.42578125" bestFit="1" customWidth="1"/>
    <col min="10" max="16" width="12.140625" customWidth="1"/>
    <col min="17" max="17" width="10.42578125" customWidth="1"/>
    <col min="18" max="18" width="12.7109375" customWidth="1"/>
    <col min="19" max="19" width="11.5703125" customWidth="1"/>
    <col min="20" max="21" width="10.140625" customWidth="1"/>
    <col min="22" max="22" width="15.140625" customWidth="1"/>
    <col min="23" max="23" width="13.7109375" customWidth="1"/>
    <col min="24" max="24" width="16" customWidth="1"/>
    <col min="25" max="25" width="13.7109375" customWidth="1"/>
    <col min="26" max="26" width="16" customWidth="1"/>
    <col min="27" max="27" width="13.7109375" customWidth="1"/>
    <col min="28" max="28" width="16" customWidth="1"/>
    <col min="29" max="29" width="10.5703125" hidden="1" customWidth="1"/>
    <col min="30" max="32" width="9.140625" hidden="1" customWidth="1"/>
    <col min="33" max="33" width="12.7109375" customWidth="1"/>
    <col min="34" max="34" width="12" customWidth="1"/>
    <col min="35" max="35" width="13" customWidth="1"/>
    <col min="36" max="36" width="11.7109375" customWidth="1"/>
    <col min="37" max="37" width="15.28515625" customWidth="1"/>
    <col min="38" max="38" width="11.5703125" customWidth="1"/>
    <col min="39" max="39" width="11.140625" customWidth="1"/>
    <col min="40" max="40" width="10.5703125" customWidth="1"/>
    <col min="41" max="41" width="53.140625" customWidth="1"/>
  </cols>
  <sheetData>
    <row r="1" spans="1:40" ht="15.75" x14ac:dyDescent="0.25">
      <c r="A1" s="606" t="s">
        <v>0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8"/>
    </row>
    <row r="2" spans="1:40" ht="15.75" x14ac:dyDescent="0.25">
      <c r="A2" s="606" t="s">
        <v>125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10"/>
    </row>
    <row r="3" spans="1:40" ht="16.5" thickBot="1" x14ac:dyDescent="0.3">
      <c r="A3" s="611" t="s">
        <v>27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2"/>
      <c r="W3" s="612"/>
      <c r="X3" s="612"/>
      <c r="Y3" s="612"/>
      <c r="Z3" s="612"/>
      <c r="AA3" s="612"/>
      <c r="AB3" s="613"/>
    </row>
    <row r="4" spans="1:40" ht="69.75" customHeight="1" thickBot="1" x14ac:dyDescent="0.3">
      <c r="A4" s="356" t="s">
        <v>2</v>
      </c>
      <c r="B4" s="357" t="s">
        <v>3</v>
      </c>
      <c r="C4" s="387" t="s">
        <v>169</v>
      </c>
      <c r="D4" s="505"/>
      <c r="E4" s="505"/>
      <c r="F4" s="505"/>
      <c r="G4" s="505"/>
      <c r="H4" s="505"/>
      <c r="I4" s="505"/>
      <c r="J4" s="505"/>
      <c r="K4" s="505"/>
      <c r="L4" s="505"/>
      <c r="M4" s="626" t="s">
        <v>167</v>
      </c>
      <c r="N4" s="627"/>
      <c r="O4" s="627"/>
      <c r="P4" s="628"/>
      <c r="Q4" s="387" t="s">
        <v>170</v>
      </c>
      <c r="R4" s="505"/>
      <c r="S4" s="505"/>
      <c r="T4" s="505"/>
      <c r="U4" s="387" t="s">
        <v>173</v>
      </c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6"/>
      <c r="AG4" s="663" t="s">
        <v>168</v>
      </c>
      <c r="AH4" s="663"/>
      <c r="AI4" s="663"/>
      <c r="AJ4" s="664"/>
      <c r="AK4" s="358" t="s">
        <v>22</v>
      </c>
      <c r="AL4" s="633"/>
      <c r="AM4" s="633"/>
      <c r="AN4" s="634"/>
    </row>
    <row r="5" spans="1:40" ht="15.75" customHeight="1" x14ac:dyDescent="0.25">
      <c r="A5" s="614"/>
      <c r="B5" s="616"/>
      <c r="C5" s="641" t="s">
        <v>129</v>
      </c>
      <c r="D5" s="642"/>
      <c r="E5" s="645" t="s">
        <v>130</v>
      </c>
      <c r="F5" s="645"/>
      <c r="G5" s="646" t="s">
        <v>131</v>
      </c>
      <c r="H5" s="642"/>
      <c r="I5" s="648" t="s">
        <v>132</v>
      </c>
      <c r="J5" s="642"/>
      <c r="K5" s="649" t="s">
        <v>133</v>
      </c>
      <c r="L5" s="650"/>
      <c r="M5" s="629"/>
      <c r="N5" s="629"/>
      <c r="O5" s="629"/>
      <c r="P5" s="630"/>
      <c r="Q5" s="653" t="s">
        <v>137</v>
      </c>
      <c r="R5" s="654"/>
      <c r="S5" s="657" t="s">
        <v>139</v>
      </c>
      <c r="T5" s="658"/>
      <c r="U5" s="660" t="s">
        <v>134</v>
      </c>
      <c r="V5" s="661"/>
      <c r="W5" s="618" t="s">
        <v>138</v>
      </c>
      <c r="X5" s="619"/>
      <c r="Y5" s="622" t="s">
        <v>135</v>
      </c>
      <c r="Z5" s="623"/>
      <c r="AA5" s="669" t="s">
        <v>136</v>
      </c>
      <c r="AB5" s="670"/>
      <c r="AC5" s="673"/>
      <c r="AD5" s="674"/>
      <c r="AE5" s="378"/>
      <c r="AF5" s="490"/>
      <c r="AG5" s="665"/>
      <c r="AH5" s="665"/>
      <c r="AI5" s="665"/>
      <c r="AJ5" s="666"/>
      <c r="AK5" s="635"/>
      <c r="AL5" s="636"/>
      <c r="AM5" s="636"/>
      <c r="AN5" s="637"/>
    </row>
    <row r="6" spans="1:40" ht="166.5" customHeight="1" x14ac:dyDescent="0.25">
      <c r="A6" s="614"/>
      <c r="B6" s="616"/>
      <c r="C6" s="643"/>
      <c r="D6" s="644"/>
      <c r="E6" s="644"/>
      <c r="F6" s="644"/>
      <c r="G6" s="647"/>
      <c r="H6" s="647"/>
      <c r="I6" s="644"/>
      <c r="J6" s="644"/>
      <c r="K6" s="651"/>
      <c r="L6" s="652"/>
      <c r="M6" s="631"/>
      <c r="N6" s="631"/>
      <c r="O6" s="631"/>
      <c r="P6" s="632"/>
      <c r="Q6" s="655"/>
      <c r="R6" s="656"/>
      <c r="S6" s="656"/>
      <c r="T6" s="659"/>
      <c r="U6" s="662"/>
      <c r="V6" s="621"/>
      <c r="W6" s="620"/>
      <c r="X6" s="621"/>
      <c r="Y6" s="624"/>
      <c r="Z6" s="625"/>
      <c r="AA6" s="671"/>
      <c r="AB6" s="672"/>
      <c r="AC6" s="369"/>
      <c r="AD6" s="610"/>
      <c r="AE6" s="675"/>
      <c r="AF6" s="676"/>
      <c r="AG6" s="667"/>
      <c r="AH6" s="667"/>
      <c r="AI6" s="667"/>
      <c r="AJ6" s="668"/>
      <c r="AK6" s="638"/>
      <c r="AL6" s="639"/>
      <c r="AM6" s="639"/>
      <c r="AN6" s="640"/>
    </row>
    <row r="7" spans="1:40" ht="15.75" x14ac:dyDescent="0.25">
      <c r="A7" s="615"/>
      <c r="B7" s="617"/>
      <c r="C7" s="89" t="s">
        <v>5</v>
      </c>
      <c r="D7" s="68" t="s">
        <v>4</v>
      </c>
      <c r="E7" s="90" t="s">
        <v>5</v>
      </c>
      <c r="F7" s="72" t="s">
        <v>4</v>
      </c>
      <c r="G7" s="91" t="s">
        <v>5</v>
      </c>
      <c r="H7" s="74" t="s">
        <v>4</v>
      </c>
      <c r="I7" s="92" t="s">
        <v>5</v>
      </c>
      <c r="J7" s="76" t="s">
        <v>4</v>
      </c>
      <c r="K7" s="93" t="s">
        <v>5</v>
      </c>
      <c r="L7" s="94" t="s">
        <v>4</v>
      </c>
      <c r="M7" s="305" t="s">
        <v>19</v>
      </c>
      <c r="N7" s="30" t="s">
        <v>9</v>
      </c>
      <c r="O7" s="84" t="s">
        <v>20</v>
      </c>
      <c r="P7" s="84" t="s">
        <v>9</v>
      </c>
      <c r="Q7" s="95" t="s">
        <v>5</v>
      </c>
      <c r="R7" s="78" t="s">
        <v>4</v>
      </c>
      <c r="S7" s="96" t="s">
        <v>5</v>
      </c>
      <c r="T7" s="97" t="s">
        <v>4</v>
      </c>
      <c r="U7" s="98" t="s">
        <v>5</v>
      </c>
      <c r="V7" s="80" t="s">
        <v>4</v>
      </c>
      <c r="W7" s="99" t="s">
        <v>5</v>
      </c>
      <c r="X7" s="82" t="s">
        <v>4</v>
      </c>
      <c r="Y7" s="100" t="s">
        <v>5</v>
      </c>
      <c r="Z7" s="101" t="s">
        <v>4</v>
      </c>
      <c r="AA7" s="102" t="s">
        <v>5</v>
      </c>
      <c r="AB7" s="103" t="s">
        <v>4</v>
      </c>
      <c r="AC7" s="104" t="s">
        <v>5</v>
      </c>
      <c r="AD7" s="66" t="s">
        <v>4</v>
      </c>
      <c r="AE7" s="65" t="s">
        <v>5</v>
      </c>
      <c r="AF7" s="66" t="s">
        <v>4</v>
      </c>
      <c r="AG7" s="105" t="s">
        <v>19</v>
      </c>
      <c r="AH7" s="106" t="s">
        <v>9</v>
      </c>
      <c r="AI7" s="84" t="s">
        <v>20</v>
      </c>
      <c r="AJ7" s="84" t="s">
        <v>9</v>
      </c>
      <c r="AK7" s="105" t="s">
        <v>19</v>
      </c>
      <c r="AL7" s="106" t="s">
        <v>9</v>
      </c>
      <c r="AM7" s="84" t="s">
        <v>20</v>
      </c>
      <c r="AN7" s="84" t="s">
        <v>9</v>
      </c>
    </row>
    <row r="8" spans="1:40" ht="18.75" x14ac:dyDescent="0.25">
      <c r="A8" s="2">
        <v>1</v>
      </c>
      <c r="B8" s="322"/>
      <c r="C8" s="107">
        <v>0</v>
      </c>
      <c r="D8" s="69">
        <v>0</v>
      </c>
      <c r="E8" s="108">
        <v>0</v>
      </c>
      <c r="F8" s="73">
        <v>0</v>
      </c>
      <c r="G8" s="109">
        <v>0</v>
      </c>
      <c r="H8" s="75">
        <v>0</v>
      </c>
      <c r="I8" s="110">
        <v>0</v>
      </c>
      <c r="J8" s="77">
        <v>0</v>
      </c>
      <c r="K8" s="111">
        <v>0</v>
      </c>
      <c r="L8" s="112">
        <v>0</v>
      </c>
      <c r="M8" s="307">
        <f>AVERAGE(C8,E8,G8,I8,K8)</f>
        <v>0</v>
      </c>
      <c r="N8" s="306" t="str">
        <f>IF(M8&gt;=4.45,"высокий",IF(M8&gt;=3.45,"средний",IF(M8&lt;3.45,"низкий")))</f>
        <v>низкий</v>
      </c>
      <c r="O8" s="308">
        <f>AVERAGE(D8,F8,H8,J8,L8)</f>
        <v>0</v>
      </c>
      <c r="P8" s="304" t="str">
        <f>IF(O8&gt;=4.45,"высокий",IF(O8&gt;=3.45,"средний",IF(O8&lt;3.45,"низкий")))</f>
        <v>низкий</v>
      </c>
      <c r="Q8" s="113">
        <v>0</v>
      </c>
      <c r="R8" s="79">
        <v>0</v>
      </c>
      <c r="S8" s="113">
        <v>0</v>
      </c>
      <c r="T8" s="115">
        <v>0</v>
      </c>
      <c r="U8" s="116">
        <v>0</v>
      </c>
      <c r="V8" s="81">
        <v>0</v>
      </c>
      <c r="W8" s="117">
        <v>0</v>
      </c>
      <c r="X8" s="83">
        <v>0</v>
      </c>
      <c r="Y8" s="118">
        <v>0</v>
      </c>
      <c r="Z8" s="119">
        <v>0</v>
      </c>
      <c r="AA8" s="120">
        <v>0</v>
      </c>
      <c r="AB8" s="121">
        <v>0</v>
      </c>
      <c r="AC8" s="122">
        <v>4</v>
      </c>
      <c r="AD8" s="67">
        <v>5</v>
      </c>
      <c r="AE8" s="67">
        <v>4</v>
      </c>
      <c r="AF8" s="67">
        <v>5</v>
      </c>
      <c r="AG8" s="123">
        <f>AVERAGE(U8,W8,Y8,AA8)</f>
        <v>0</v>
      </c>
      <c r="AH8" s="124" t="str">
        <f>IF(AG8&gt;=4.45,"высокий",IF(AG8&gt;=3.45,"средний",IF(AG8&lt;3.45,"низкий")))</f>
        <v>низкий</v>
      </c>
      <c r="AI8" s="85">
        <f>AVERAGE(V8,X8,Z8,AB8)</f>
        <v>0</v>
      </c>
      <c r="AJ8" s="86" t="str">
        <f>IF(AI8&gt;=4.45,"высокий",IF(AI8&gt;=3.45,"средний",IF(AI8&lt;3.45,"низкий")))</f>
        <v>низкий</v>
      </c>
      <c r="AK8" s="123">
        <f t="shared" ref="AK8:AK30" si="0">AVERAGE(C8,E8,G8,I8,K8,Q8,S8,U8,W8,Y8,AA8)</f>
        <v>0</v>
      </c>
      <c r="AL8" s="124" t="str">
        <f>IF(AK8&gt;=4.45,"высокий",IF(AK8&gt;=3.45,"средний",IF(AK8&lt;3.45,"низкий")))</f>
        <v>низкий</v>
      </c>
      <c r="AM8" s="85">
        <f t="shared" ref="AM8:AM30" si="1">AVERAGE(D8,F8,H8,J8,L8,R8,T8,V8,X8,Z8,AB8)</f>
        <v>0</v>
      </c>
      <c r="AN8" s="86" t="str">
        <f>IF(AM8&gt;=4.45,"высокий",IF(AM8&gt;=3.45,"средний",IF(AM8&lt;3.45,"низкий")))</f>
        <v>низкий</v>
      </c>
    </row>
    <row r="9" spans="1:40" ht="18.75" x14ac:dyDescent="0.25">
      <c r="A9" s="2">
        <v>2</v>
      </c>
      <c r="B9" s="322"/>
      <c r="C9" s="107">
        <v>0</v>
      </c>
      <c r="D9" s="69">
        <v>0</v>
      </c>
      <c r="E9" s="108">
        <v>0</v>
      </c>
      <c r="F9" s="73">
        <v>0</v>
      </c>
      <c r="G9" s="109">
        <v>0</v>
      </c>
      <c r="H9" s="75">
        <v>0</v>
      </c>
      <c r="I9" s="110">
        <v>0</v>
      </c>
      <c r="J9" s="77">
        <v>0</v>
      </c>
      <c r="K9" s="111">
        <v>0</v>
      </c>
      <c r="L9" s="112">
        <v>0</v>
      </c>
      <c r="M9" s="307">
        <f t="shared" ref="M9:M30" si="2">AVERAGE(C9,E9,G9,I9,K9)</f>
        <v>0</v>
      </c>
      <c r="N9" s="306" t="str">
        <f t="shared" ref="N9:N30" si="3">IF(M9&gt;=4.45,"высокий",IF(M9&gt;=3.45,"средний",IF(M9&lt;3.45,"низкий")))</f>
        <v>низкий</v>
      </c>
      <c r="O9" s="308">
        <f t="shared" ref="O9:O30" si="4">AVERAGE(D9,F9,H9,J9,L9)</f>
        <v>0</v>
      </c>
      <c r="P9" s="304" t="str">
        <f t="shared" ref="P9:P30" si="5">IF(O9&gt;=4.45,"высокий",IF(O9&gt;=3.45,"средний",IF(O9&lt;3.45,"низкий")))</f>
        <v>низкий</v>
      </c>
      <c r="Q9" s="113">
        <v>0</v>
      </c>
      <c r="R9" s="79">
        <v>0</v>
      </c>
      <c r="S9" s="113">
        <v>0</v>
      </c>
      <c r="T9" s="115">
        <v>0</v>
      </c>
      <c r="U9" s="116">
        <v>0</v>
      </c>
      <c r="V9" s="81">
        <v>0</v>
      </c>
      <c r="W9" s="117">
        <v>0</v>
      </c>
      <c r="X9" s="83">
        <v>0</v>
      </c>
      <c r="Y9" s="118">
        <v>0</v>
      </c>
      <c r="Z9" s="119">
        <v>0</v>
      </c>
      <c r="AA9" s="120">
        <v>0</v>
      </c>
      <c r="AB9" s="121">
        <v>0</v>
      </c>
      <c r="AC9" s="122">
        <v>4</v>
      </c>
      <c r="AD9" s="67">
        <v>5</v>
      </c>
      <c r="AE9" s="67">
        <v>4</v>
      </c>
      <c r="AF9" s="67">
        <v>5</v>
      </c>
      <c r="AG9" s="123">
        <f t="shared" ref="AG9:AG30" si="6">AVERAGE(U9,W9,Y9,AA9)</f>
        <v>0</v>
      </c>
      <c r="AH9" s="124" t="str">
        <f t="shared" ref="AH9:AH30" si="7">IF(AG9&gt;=4.45,"высокий",IF(AG9&gt;=3.45,"средний",IF(AG9&lt;3.45,"низкий")))</f>
        <v>низкий</v>
      </c>
      <c r="AI9" s="85">
        <f t="shared" ref="AI9:AI30" si="8">AVERAGE(V9,X9,Z9,AB9)</f>
        <v>0</v>
      </c>
      <c r="AJ9" s="86" t="str">
        <f t="shared" ref="AJ9:AJ30" si="9">IF(AI9&gt;=4.45,"высокий",IF(AI9&gt;=3.45,"средний",IF(AI9&lt;3.45,"низкий")))</f>
        <v>низкий</v>
      </c>
      <c r="AK9" s="123">
        <f t="shared" si="0"/>
        <v>0</v>
      </c>
      <c r="AL9" s="124" t="str">
        <f t="shared" ref="AL9:AL30" si="10">IF(AK9&gt;=4.45,"высокий",IF(AK9&gt;=3.45,"средний",IF(AK9&lt;3.45,"низкий")))</f>
        <v>низкий</v>
      </c>
      <c r="AM9" s="85">
        <f t="shared" si="1"/>
        <v>0</v>
      </c>
      <c r="AN9" s="86" t="str">
        <f t="shared" ref="AN9:AN30" si="11">IF(AM9&gt;=4.45,"высокий",IF(AM9&gt;=3.45,"средний",IF(AM9&lt;3.45,"низкий")))</f>
        <v>низкий</v>
      </c>
    </row>
    <row r="10" spans="1:40" ht="19.5" thickBot="1" x14ac:dyDescent="0.3">
      <c r="A10" s="2">
        <v>3</v>
      </c>
      <c r="B10" s="322"/>
      <c r="C10" s="107">
        <v>0</v>
      </c>
      <c r="D10" s="69">
        <v>0</v>
      </c>
      <c r="E10" s="108">
        <v>0</v>
      </c>
      <c r="F10" s="73">
        <v>0</v>
      </c>
      <c r="G10" s="109">
        <v>0</v>
      </c>
      <c r="H10" s="75">
        <v>0</v>
      </c>
      <c r="I10" s="110">
        <v>0</v>
      </c>
      <c r="J10" s="77">
        <v>0</v>
      </c>
      <c r="K10" s="111">
        <v>0</v>
      </c>
      <c r="L10" s="112">
        <v>0</v>
      </c>
      <c r="M10" s="307">
        <f t="shared" si="2"/>
        <v>0</v>
      </c>
      <c r="N10" s="306" t="str">
        <f t="shared" si="3"/>
        <v>низкий</v>
      </c>
      <c r="O10" s="308">
        <f t="shared" si="4"/>
        <v>0</v>
      </c>
      <c r="P10" s="304" t="str">
        <f t="shared" si="5"/>
        <v>низкий</v>
      </c>
      <c r="Q10" s="113">
        <v>0</v>
      </c>
      <c r="R10" s="79">
        <v>0</v>
      </c>
      <c r="S10" s="113">
        <v>0</v>
      </c>
      <c r="T10" s="115">
        <v>0</v>
      </c>
      <c r="U10" s="116">
        <v>0</v>
      </c>
      <c r="V10" s="81">
        <v>0</v>
      </c>
      <c r="W10" s="117">
        <v>0</v>
      </c>
      <c r="X10" s="83">
        <v>0</v>
      </c>
      <c r="Y10" s="118">
        <v>0</v>
      </c>
      <c r="Z10" s="119">
        <v>0</v>
      </c>
      <c r="AA10" s="120">
        <v>0</v>
      </c>
      <c r="AB10" s="121">
        <v>0</v>
      </c>
      <c r="AC10" s="122">
        <v>4</v>
      </c>
      <c r="AD10" s="67">
        <v>5</v>
      </c>
      <c r="AE10" s="67">
        <v>4</v>
      </c>
      <c r="AF10" s="67">
        <v>5</v>
      </c>
      <c r="AG10" s="123">
        <f t="shared" si="6"/>
        <v>0</v>
      </c>
      <c r="AH10" s="124" t="str">
        <f t="shared" si="7"/>
        <v>низкий</v>
      </c>
      <c r="AI10" s="85">
        <f t="shared" si="8"/>
        <v>0</v>
      </c>
      <c r="AJ10" s="86" t="str">
        <f t="shared" si="9"/>
        <v>низкий</v>
      </c>
      <c r="AK10" s="123">
        <f t="shared" si="0"/>
        <v>0</v>
      </c>
      <c r="AL10" s="124" t="str">
        <f t="shared" si="10"/>
        <v>низкий</v>
      </c>
      <c r="AM10" s="85">
        <f t="shared" si="1"/>
        <v>0</v>
      </c>
      <c r="AN10" s="86" t="str">
        <f t="shared" si="11"/>
        <v>низкий</v>
      </c>
    </row>
    <row r="11" spans="1:40" ht="19.5" thickBot="1" x14ac:dyDescent="0.3">
      <c r="A11" s="2">
        <v>4</v>
      </c>
      <c r="B11" s="322"/>
      <c r="C11" s="107">
        <v>0</v>
      </c>
      <c r="D11" s="69">
        <v>0</v>
      </c>
      <c r="E11" s="108">
        <v>0</v>
      </c>
      <c r="F11" s="73">
        <v>0</v>
      </c>
      <c r="G11" s="109">
        <v>0</v>
      </c>
      <c r="H11" s="75">
        <v>0</v>
      </c>
      <c r="I11" s="110">
        <v>0</v>
      </c>
      <c r="J11" s="77">
        <v>0</v>
      </c>
      <c r="K11" s="111">
        <v>0</v>
      </c>
      <c r="L11" s="112">
        <v>0</v>
      </c>
      <c r="M11" s="307">
        <f t="shared" si="2"/>
        <v>0</v>
      </c>
      <c r="N11" s="306" t="str">
        <f t="shared" si="3"/>
        <v>низкий</v>
      </c>
      <c r="O11" s="308">
        <f t="shared" si="4"/>
        <v>0</v>
      </c>
      <c r="P11" s="304" t="str">
        <f t="shared" si="5"/>
        <v>низкий</v>
      </c>
      <c r="Q11" s="113">
        <v>0</v>
      </c>
      <c r="R11" s="79">
        <v>0</v>
      </c>
      <c r="S11" s="113">
        <v>0</v>
      </c>
      <c r="T11" s="115">
        <v>0</v>
      </c>
      <c r="U11" s="116">
        <v>0</v>
      </c>
      <c r="V11" s="81">
        <v>0</v>
      </c>
      <c r="W11" s="117">
        <v>0</v>
      </c>
      <c r="X11" s="83">
        <v>0</v>
      </c>
      <c r="Y11" s="118">
        <v>0</v>
      </c>
      <c r="Z11" s="119">
        <v>0</v>
      </c>
      <c r="AA11" s="120">
        <v>0</v>
      </c>
      <c r="AB11" s="121">
        <v>0</v>
      </c>
      <c r="AC11" s="122">
        <v>4</v>
      </c>
      <c r="AD11" s="67">
        <v>5</v>
      </c>
      <c r="AE11" s="67">
        <v>4</v>
      </c>
      <c r="AF11" s="67">
        <v>5</v>
      </c>
      <c r="AG11" s="123">
        <f t="shared" si="6"/>
        <v>0</v>
      </c>
      <c r="AH11" s="124" t="str">
        <f t="shared" si="7"/>
        <v>низкий</v>
      </c>
      <c r="AI11" s="85">
        <f t="shared" si="8"/>
        <v>0</v>
      </c>
      <c r="AJ11" s="86" t="str">
        <f t="shared" si="9"/>
        <v>низкий</v>
      </c>
      <c r="AK11" s="123">
        <f t="shared" si="0"/>
        <v>0</v>
      </c>
      <c r="AL11" s="124" t="str">
        <f t="shared" si="10"/>
        <v>низкий</v>
      </c>
      <c r="AM11" s="85">
        <f t="shared" si="1"/>
        <v>0</v>
      </c>
      <c r="AN11" s="86" t="str">
        <f t="shared" si="11"/>
        <v>низкий</v>
      </c>
    </row>
    <row r="12" spans="1:40" ht="19.5" thickBot="1" x14ac:dyDescent="0.3">
      <c r="A12" s="2">
        <v>5</v>
      </c>
      <c r="B12" s="322"/>
      <c r="C12" s="107">
        <v>0</v>
      </c>
      <c r="D12" s="69">
        <v>0</v>
      </c>
      <c r="E12" s="108">
        <v>0</v>
      </c>
      <c r="F12" s="73">
        <v>0</v>
      </c>
      <c r="G12" s="109">
        <v>0</v>
      </c>
      <c r="H12" s="75">
        <v>0</v>
      </c>
      <c r="I12" s="110">
        <v>0</v>
      </c>
      <c r="J12" s="77">
        <v>0</v>
      </c>
      <c r="K12" s="111">
        <v>0</v>
      </c>
      <c r="L12" s="112">
        <v>0</v>
      </c>
      <c r="M12" s="307">
        <f t="shared" si="2"/>
        <v>0</v>
      </c>
      <c r="N12" s="306" t="str">
        <f t="shared" si="3"/>
        <v>низкий</v>
      </c>
      <c r="O12" s="308">
        <f t="shared" si="4"/>
        <v>0</v>
      </c>
      <c r="P12" s="304" t="str">
        <f t="shared" si="5"/>
        <v>низкий</v>
      </c>
      <c r="Q12" s="113">
        <v>0</v>
      </c>
      <c r="R12" s="79">
        <v>0</v>
      </c>
      <c r="S12" s="113">
        <v>0</v>
      </c>
      <c r="T12" s="115">
        <v>0</v>
      </c>
      <c r="U12" s="116">
        <v>0</v>
      </c>
      <c r="V12" s="81">
        <v>0</v>
      </c>
      <c r="W12" s="117">
        <v>0</v>
      </c>
      <c r="X12" s="83">
        <v>0</v>
      </c>
      <c r="Y12" s="118">
        <v>0</v>
      </c>
      <c r="Z12" s="119">
        <v>0</v>
      </c>
      <c r="AA12" s="120">
        <v>0</v>
      </c>
      <c r="AB12" s="121">
        <v>0</v>
      </c>
      <c r="AC12" s="122">
        <v>4</v>
      </c>
      <c r="AD12" s="67">
        <v>5</v>
      </c>
      <c r="AE12" s="67">
        <v>4</v>
      </c>
      <c r="AF12" s="67">
        <v>5</v>
      </c>
      <c r="AG12" s="123">
        <f t="shared" si="6"/>
        <v>0</v>
      </c>
      <c r="AH12" s="124" t="str">
        <f t="shared" si="7"/>
        <v>низкий</v>
      </c>
      <c r="AI12" s="85">
        <f t="shared" si="8"/>
        <v>0</v>
      </c>
      <c r="AJ12" s="86" t="str">
        <f t="shared" si="9"/>
        <v>низкий</v>
      </c>
      <c r="AK12" s="123">
        <f t="shared" si="0"/>
        <v>0</v>
      </c>
      <c r="AL12" s="124" t="str">
        <f t="shared" si="10"/>
        <v>низкий</v>
      </c>
      <c r="AM12" s="85">
        <f t="shared" si="1"/>
        <v>0</v>
      </c>
      <c r="AN12" s="86" t="str">
        <f t="shared" si="11"/>
        <v>низкий</v>
      </c>
    </row>
    <row r="13" spans="1:40" ht="19.5" thickBot="1" x14ac:dyDescent="0.3">
      <c r="A13" s="2">
        <v>6</v>
      </c>
      <c r="B13" s="322"/>
      <c r="C13" s="107">
        <v>0</v>
      </c>
      <c r="D13" s="69">
        <v>0</v>
      </c>
      <c r="E13" s="108">
        <v>0</v>
      </c>
      <c r="F13" s="73">
        <v>0</v>
      </c>
      <c r="G13" s="109">
        <v>0</v>
      </c>
      <c r="H13" s="75">
        <v>0</v>
      </c>
      <c r="I13" s="110">
        <v>0</v>
      </c>
      <c r="J13" s="77">
        <v>0</v>
      </c>
      <c r="K13" s="111">
        <v>0</v>
      </c>
      <c r="L13" s="112">
        <v>0</v>
      </c>
      <c r="M13" s="307">
        <f t="shared" si="2"/>
        <v>0</v>
      </c>
      <c r="N13" s="306" t="str">
        <f t="shared" si="3"/>
        <v>низкий</v>
      </c>
      <c r="O13" s="308">
        <f t="shared" si="4"/>
        <v>0</v>
      </c>
      <c r="P13" s="304" t="str">
        <f t="shared" si="5"/>
        <v>низкий</v>
      </c>
      <c r="Q13" s="113">
        <v>0</v>
      </c>
      <c r="R13" s="79">
        <v>0</v>
      </c>
      <c r="S13" s="113">
        <v>0</v>
      </c>
      <c r="T13" s="115">
        <v>0</v>
      </c>
      <c r="U13" s="116">
        <v>0</v>
      </c>
      <c r="V13" s="81">
        <v>0</v>
      </c>
      <c r="W13" s="117">
        <v>0</v>
      </c>
      <c r="X13" s="83">
        <v>0</v>
      </c>
      <c r="Y13" s="118">
        <v>0</v>
      </c>
      <c r="Z13" s="119">
        <v>0</v>
      </c>
      <c r="AA13" s="120">
        <v>0</v>
      </c>
      <c r="AB13" s="121">
        <v>0</v>
      </c>
      <c r="AC13" s="122">
        <v>4</v>
      </c>
      <c r="AD13" s="67">
        <v>5</v>
      </c>
      <c r="AE13" s="67">
        <v>4</v>
      </c>
      <c r="AF13" s="67">
        <v>5</v>
      </c>
      <c r="AG13" s="123">
        <f t="shared" si="6"/>
        <v>0</v>
      </c>
      <c r="AH13" s="124" t="str">
        <f t="shared" si="7"/>
        <v>низкий</v>
      </c>
      <c r="AI13" s="85">
        <f t="shared" si="8"/>
        <v>0</v>
      </c>
      <c r="AJ13" s="86" t="str">
        <f t="shared" si="9"/>
        <v>низкий</v>
      </c>
      <c r="AK13" s="123">
        <f t="shared" si="0"/>
        <v>0</v>
      </c>
      <c r="AL13" s="124" t="str">
        <f t="shared" si="10"/>
        <v>низкий</v>
      </c>
      <c r="AM13" s="85">
        <f t="shared" si="1"/>
        <v>0</v>
      </c>
      <c r="AN13" s="86" t="str">
        <f t="shared" si="11"/>
        <v>низкий</v>
      </c>
    </row>
    <row r="14" spans="1:40" ht="19.5" thickBot="1" x14ac:dyDescent="0.3">
      <c r="A14" s="2">
        <v>7</v>
      </c>
      <c r="B14" s="322"/>
      <c r="C14" s="107">
        <v>0</v>
      </c>
      <c r="D14" s="69">
        <v>0</v>
      </c>
      <c r="E14" s="108">
        <v>0</v>
      </c>
      <c r="F14" s="73">
        <v>0</v>
      </c>
      <c r="G14" s="109">
        <v>0</v>
      </c>
      <c r="H14" s="75">
        <v>0</v>
      </c>
      <c r="I14" s="110">
        <v>0</v>
      </c>
      <c r="J14" s="77">
        <v>0</v>
      </c>
      <c r="K14" s="111">
        <v>0</v>
      </c>
      <c r="L14" s="112">
        <v>0</v>
      </c>
      <c r="M14" s="307">
        <f t="shared" si="2"/>
        <v>0</v>
      </c>
      <c r="N14" s="306" t="str">
        <f t="shared" si="3"/>
        <v>низкий</v>
      </c>
      <c r="O14" s="308">
        <f t="shared" si="4"/>
        <v>0</v>
      </c>
      <c r="P14" s="304" t="str">
        <f t="shared" si="5"/>
        <v>низкий</v>
      </c>
      <c r="Q14" s="113">
        <v>0</v>
      </c>
      <c r="R14" s="79">
        <v>0</v>
      </c>
      <c r="S14" s="113">
        <v>0</v>
      </c>
      <c r="T14" s="115">
        <v>0</v>
      </c>
      <c r="U14" s="116">
        <v>0</v>
      </c>
      <c r="V14" s="81">
        <v>0</v>
      </c>
      <c r="W14" s="117">
        <v>0</v>
      </c>
      <c r="X14" s="83">
        <v>0</v>
      </c>
      <c r="Y14" s="118">
        <v>0</v>
      </c>
      <c r="Z14" s="119">
        <v>0</v>
      </c>
      <c r="AA14" s="120">
        <v>0</v>
      </c>
      <c r="AB14" s="121">
        <v>0</v>
      </c>
      <c r="AC14" s="122">
        <v>4</v>
      </c>
      <c r="AD14" s="67">
        <v>5</v>
      </c>
      <c r="AE14" s="67">
        <v>4</v>
      </c>
      <c r="AF14" s="67">
        <v>5</v>
      </c>
      <c r="AG14" s="123">
        <f t="shared" si="6"/>
        <v>0</v>
      </c>
      <c r="AH14" s="124" t="str">
        <f t="shared" si="7"/>
        <v>низкий</v>
      </c>
      <c r="AI14" s="85">
        <f t="shared" si="8"/>
        <v>0</v>
      </c>
      <c r="AJ14" s="86" t="str">
        <f t="shared" si="9"/>
        <v>низкий</v>
      </c>
      <c r="AK14" s="123">
        <f t="shared" si="0"/>
        <v>0</v>
      </c>
      <c r="AL14" s="124" t="str">
        <f t="shared" si="10"/>
        <v>низкий</v>
      </c>
      <c r="AM14" s="85">
        <f t="shared" si="1"/>
        <v>0</v>
      </c>
      <c r="AN14" s="86" t="str">
        <f t="shared" si="11"/>
        <v>низкий</v>
      </c>
    </row>
    <row r="15" spans="1:40" ht="19.5" thickBot="1" x14ac:dyDescent="0.3">
      <c r="A15" s="2">
        <v>8</v>
      </c>
      <c r="B15" s="322"/>
      <c r="C15" s="107">
        <v>0</v>
      </c>
      <c r="D15" s="69">
        <v>0</v>
      </c>
      <c r="E15" s="108">
        <v>0</v>
      </c>
      <c r="F15" s="73">
        <v>0</v>
      </c>
      <c r="G15" s="109">
        <v>0</v>
      </c>
      <c r="H15" s="75">
        <v>0</v>
      </c>
      <c r="I15" s="110">
        <v>0</v>
      </c>
      <c r="J15" s="77">
        <v>0</v>
      </c>
      <c r="K15" s="111">
        <v>0</v>
      </c>
      <c r="L15" s="112">
        <v>0</v>
      </c>
      <c r="M15" s="307">
        <f t="shared" si="2"/>
        <v>0</v>
      </c>
      <c r="N15" s="306" t="str">
        <f t="shared" si="3"/>
        <v>низкий</v>
      </c>
      <c r="O15" s="308">
        <f t="shared" si="4"/>
        <v>0</v>
      </c>
      <c r="P15" s="304" t="str">
        <f t="shared" si="5"/>
        <v>низкий</v>
      </c>
      <c r="Q15" s="113">
        <v>0</v>
      </c>
      <c r="R15" s="79">
        <v>0</v>
      </c>
      <c r="S15" s="113">
        <v>0</v>
      </c>
      <c r="T15" s="115">
        <v>0</v>
      </c>
      <c r="U15" s="116">
        <v>0</v>
      </c>
      <c r="V15" s="81">
        <v>0</v>
      </c>
      <c r="W15" s="117">
        <v>0</v>
      </c>
      <c r="X15" s="83">
        <v>0</v>
      </c>
      <c r="Y15" s="118">
        <v>0</v>
      </c>
      <c r="Z15" s="119">
        <v>0</v>
      </c>
      <c r="AA15" s="120">
        <v>0</v>
      </c>
      <c r="AB15" s="121">
        <v>0</v>
      </c>
      <c r="AC15" s="122">
        <v>4</v>
      </c>
      <c r="AD15" s="67">
        <v>5</v>
      </c>
      <c r="AE15" s="67">
        <v>4</v>
      </c>
      <c r="AF15" s="67">
        <v>5</v>
      </c>
      <c r="AG15" s="123">
        <f t="shared" si="6"/>
        <v>0</v>
      </c>
      <c r="AH15" s="124" t="str">
        <f t="shared" si="7"/>
        <v>низкий</v>
      </c>
      <c r="AI15" s="85">
        <f t="shared" si="8"/>
        <v>0</v>
      </c>
      <c r="AJ15" s="86" t="str">
        <f t="shared" si="9"/>
        <v>низкий</v>
      </c>
      <c r="AK15" s="123">
        <f t="shared" si="0"/>
        <v>0</v>
      </c>
      <c r="AL15" s="124" t="str">
        <f t="shared" si="10"/>
        <v>низкий</v>
      </c>
      <c r="AM15" s="85">
        <f t="shared" si="1"/>
        <v>0</v>
      </c>
      <c r="AN15" s="86" t="str">
        <f t="shared" si="11"/>
        <v>низкий</v>
      </c>
    </row>
    <row r="16" spans="1:40" ht="19.5" thickBot="1" x14ac:dyDescent="0.3">
      <c r="A16" s="2">
        <v>9</v>
      </c>
      <c r="B16" s="324"/>
      <c r="C16" s="107">
        <v>0</v>
      </c>
      <c r="D16" s="69">
        <v>0</v>
      </c>
      <c r="E16" s="108">
        <v>0</v>
      </c>
      <c r="F16" s="73">
        <v>0</v>
      </c>
      <c r="G16" s="109">
        <v>0</v>
      </c>
      <c r="H16" s="75">
        <v>0</v>
      </c>
      <c r="I16" s="110">
        <v>0</v>
      </c>
      <c r="J16" s="77">
        <v>0</v>
      </c>
      <c r="K16" s="111">
        <v>0</v>
      </c>
      <c r="L16" s="112">
        <v>0</v>
      </c>
      <c r="M16" s="307">
        <f t="shared" si="2"/>
        <v>0</v>
      </c>
      <c r="N16" s="306" t="str">
        <f t="shared" si="3"/>
        <v>низкий</v>
      </c>
      <c r="O16" s="308">
        <f t="shared" si="4"/>
        <v>0</v>
      </c>
      <c r="P16" s="304" t="str">
        <f t="shared" si="5"/>
        <v>низкий</v>
      </c>
      <c r="Q16" s="113">
        <v>0</v>
      </c>
      <c r="R16" s="79">
        <v>0</v>
      </c>
      <c r="S16" s="113">
        <v>0</v>
      </c>
      <c r="T16" s="115">
        <v>0</v>
      </c>
      <c r="U16" s="116">
        <v>0</v>
      </c>
      <c r="V16" s="81">
        <v>0</v>
      </c>
      <c r="W16" s="117">
        <v>0</v>
      </c>
      <c r="X16" s="83">
        <v>0</v>
      </c>
      <c r="Y16" s="118">
        <v>0</v>
      </c>
      <c r="Z16" s="119">
        <v>0</v>
      </c>
      <c r="AA16" s="120">
        <v>0</v>
      </c>
      <c r="AB16" s="121">
        <v>0</v>
      </c>
      <c r="AC16" s="122">
        <v>4</v>
      </c>
      <c r="AD16" s="67">
        <v>5</v>
      </c>
      <c r="AE16" s="67">
        <v>4</v>
      </c>
      <c r="AF16" s="67">
        <v>5</v>
      </c>
      <c r="AG16" s="123">
        <f t="shared" si="6"/>
        <v>0</v>
      </c>
      <c r="AH16" s="124" t="str">
        <f t="shared" si="7"/>
        <v>низкий</v>
      </c>
      <c r="AI16" s="85">
        <f t="shared" si="8"/>
        <v>0</v>
      </c>
      <c r="AJ16" s="86" t="str">
        <f t="shared" si="9"/>
        <v>низкий</v>
      </c>
      <c r="AK16" s="123">
        <f t="shared" si="0"/>
        <v>0</v>
      </c>
      <c r="AL16" s="124" t="str">
        <f t="shared" si="10"/>
        <v>низкий</v>
      </c>
      <c r="AM16" s="85">
        <f t="shared" si="1"/>
        <v>0</v>
      </c>
      <c r="AN16" s="86" t="str">
        <f t="shared" si="11"/>
        <v>низкий</v>
      </c>
    </row>
    <row r="17" spans="1:41" ht="19.5" thickBot="1" x14ac:dyDescent="0.3">
      <c r="A17" s="2">
        <v>10</v>
      </c>
      <c r="B17" s="323"/>
      <c r="C17" s="107">
        <v>0</v>
      </c>
      <c r="D17" s="69">
        <v>0</v>
      </c>
      <c r="E17" s="108">
        <v>0</v>
      </c>
      <c r="F17" s="73">
        <v>0</v>
      </c>
      <c r="G17" s="109">
        <v>0</v>
      </c>
      <c r="H17" s="75">
        <v>0</v>
      </c>
      <c r="I17" s="110">
        <v>0</v>
      </c>
      <c r="J17" s="77">
        <v>0</v>
      </c>
      <c r="K17" s="111">
        <v>0</v>
      </c>
      <c r="L17" s="112">
        <v>0</v>
      </c>
      <c r="M17" s="307">
        <f t="shared" si="2"/>
        <v>0</v>
      </c>
      <c r="N17" s="306" t="str">
        <f t="shared" si="3"/>
        <v>низкий</v>
      </c>
      <c r="O17" s="308">
        <f t="shared" si="4"/>
        <v>0</v>
      </c>
      <c r="P17" s="304" t="str">
        <f t="shared" si="5"/>
        <v>низкий</v>
      </c>
      <c r="Q17" s="113">
        <v>0</v>
      </c>
      <c r="R17" s="79">
        <v>0</v>
      </c>
      <c r="S17" s="113">
        <v>0</v>
      </c>
      <c r="T17" s="115">
        <v>0</v>
      </c>
      <c r="U17" s="116">
        <v>0</v>
      </c>
      <c r="V17" s="81">
        <v>0</v>
      </c>
      <c r="W17" s="117">
        <v>0</v>
      </c>
      <c r="X17" s="83">
        <v>0</v>
      </c>
      <c r="Y17" s="118">
        <v>0</v>
      </c>
      <c r="Z17" s="119">
        <v>0</v>
      </c>
      <c r="AA17" s="120">
        <v>0</v>
      </c>
      <c r="AB17" s="121">
        <v>0</v>
      </c>
      <c r="AC17" s="122">
        <v>4</v>
      </c>
      <c r="AD17" s="67">
        <v>5</v>
      </c>
      <c r="AE17" s="67">
        <v>4</v>
      </c>
      <c r="AF17" s="67">
        <v>5</v>
      </c>
      <c r="AG17" s="123">
        <f t="shared" si="6"/>
        <v>0</v>
      </c>
      <c r="AH17" s="124" t="str">
        <f t="shared" si="7"/>
        <v>низкий</v>
      </c>
      <c r="AI17" s="85">
        <f t="shared" si="8"/>
        <v>0</v>
      </c>
      <c r="AJ17" s="86" t="str">
        <f t="shared" si="9"/>
        <v>низкий</v>
      </c>
      <c r="AK17" s="123">
        <f t="shared" si="0"/>
        <v>0</v>
      </c>
      <c r="AL17" s="124" t="str">
        <f t="shared" si="10"/>
        <v>низкий</v>
      </c>
      <c r="AM17" s="85">
        <f t="shared" si="1"/>
        <v>0</v>
      </c>
      <c r="AN17" s="86" t="str">
        <f t="shared" si="11"/>
        <v>низкий</v>
      </c>
    </row>
    <row r="18" spans="1:41" ht="19.5" thickBot="1" x14ac:dyDescent="0.3">
      <c r="A18" s="2">
        <v>11</v>
      </c>
      <c r="B18" s="323"/>
      <c r="C18" s="107">
        <v>0</v>
      </c>
      <c r="D18" s="69">
        <v>0</v>
      </c>
      <c r="E18" s="108">
        <v>0</v>
      </c>
      <c r="F18" s="73">
        <v>0</v>
      </c>
      <c r="G18" s="109">
        <v>0</v>
      </c>
      <c r="H18" s="75">
        <v>0</v>
      </c>
      <c r="I18" s="110">
        <v>0</v>
      </c>
      <c r="J18" s="77">
        <v>0</v>
      </c>
      <c r="K18" s="111">
        <v>0</v>
      </c>
      <c r="L18" s="112">
        <v>0</v>
      </c>
      <c r="M18" s="307">
        <f t="shared" si="2"/>
        <v>0</v>
      </c>
      <c r="N18" s="306" t="str">
        <f t="shared" si="3"/>
        <v>низкий</v>
      </c>
      <c r="O18" s="308">
        <f t="shared" si="4"/>
        <v>0</v>
      </c>
      <c r="P18" s="304" t="str">
        <f t="shared" si="5"/>
        <v>низкий</v>
      </c>
      <c r="Q18" s="113">
        <v>0</v>
      </c>
      <c r="R18" s="79">
        <v>0</v>
      </c>
      <c r="S18" s="113">
        <v>0</v>
      </c>
      <c r="T18" s="115">
        <v>0</v>
      </c>
      <c r="U18" s="116">
        <v>0</v>
      </c>
      <c r="V18" s="81">
        <v>0</v>
      </c>
      <c r="W18" s="117">
        <v>0</v>
      </c>
      <c r="X18" s="83">
        <v>0</v>
      </c>
      <c r="Y18" s="118">
        <v>0</v>
      </c>
      <c r="Z18" s="119">
        <v>0</v>
      </c>
      <c r="AA18" s="120">
        <v>0</v>
      </c>
      <c r="AB18" s="121">
        <v>0</v>
      </c>
      <c r="AC18" s="122">
        <v>4</v>
      </c>
      <c r="AD18" s="67">
        <v>5</v>
      </c>
      <c r="AE18" s="67">
        <v>4</v>
      </c>
      <c r="AF18" s="67">
        <v>5</v>
      </c>
      <c r="AG18" s="123">
        <f t="shared" si="6"/>
        <v>0</v>
      </c>
      <c r="AH18" s="124" t="str">
        <f t="shared" si="7"/>
        <v>низкий</v>
      </c>
      <c r="AI18" s="85">
        <f t="shared" si="8"/>
        <v>0</v>
      </c>
      <c r="AJ18" s="86" t="str">
        <f t="shared" si="9"/>
        <v>низкий</v>
      </c>
      <c r="AK18" s="123">
        <f t="shared" si="0"/>
        <v>0</v>
      </c>
      <c r="AL18" s="124" t="str">
        <f t="shared" si="10"/>
        <v>низкий</v>
      </c>
      <c r="AM18" s="85">
        <f t="shared" si="1"/>
        <v>0</v>
      </c>
      <c r="AN18" s="86" t="str">
        <f t="shared" si="11"/>
        <v>низкий</v>
      </c>
    </row>
    <row r="19" spans="1:41" ht="19.5" thickBot="1" x14ac:dyDescent="0.3">
      <c r="A19" s="2">
        <v>12</v>
      </c>
      <c r="B19" s="322"/>
      <c r="C19" s="107">
        <v>0</v>
      </c>
      <c r="D19" s="69">
        <v>0</v>
      </c>
      <c r="E19" s="108">
        <v>0</v>
      </c>
      <c r="F19" s="73">
        <v>0</v>
      </c>
      <c r="G19" s="109">
        <v>0</v>
      </c>
      <c r="H19" s="75">
        <v>0</v>
      </c>
      <c r="I19" s="110">
        <v>0</v>
      </c>
      <c r="J19" s="77">
        <v>0</v>
      </c>
      <c r="K19" s="111">
        <v>0</v>
      </c>
      <c r="L19" s="112">
        <v>0</v>
      </c>
      <c r="M19" s="307">
        <f t="shared" si="2"/>
        <v>0</v>
      </c>
      <c r="N19" s="306" t="str">
        <f t="shared" si="3"/>
        <v>низкий</v>
      </c>
      <c r="O19" s="308">
        <f t="shared" si="4"/>
        <v>0</v>
      </c>
      <c r="P19" s="304" t="str">
        <f t="shared" si="5"/>
        <v>низкий</v>
      </c>
      <c r="Q19" s="113">
        <v>0</v>
      </c>
      <c r="R19" s="79">
        <v>0</v>
      </c>
      <c r="S19" s="113">
        <v>0</v>
      </c>
      <c r="T19" s="115">
        <v>0</v>
      </c>
      <c r="U19" s="116">
        <v>0</v>
      </c>
      <c r="V19" s="81">
        <v>0</v>
      </c>
      <c r="W19" s="117">
        <v>0</v>
      </c>
      <c r="X19" s="83">
        <v>0</v>
      </c>
      <c r="Y19" s="118">
        <v>0</v>
      </c>
      <c r="Z19" s="119">
        <v>0</v>
      </c>
      <c r="AA19" s="120">
        <v>0</v>
      </c>
      <c r="AB19" s="121">
        <v>0</v>
      </c>
      <c r="AC19" s="122">
        <v>4</v>
      </c>
      <c r="AD19" s="67">
        <v>5</v>
      </c>
      <c r="AE19" s="67">
        <v>4</v>
      </c>
      <c r="AF19" s="67">
        <v>5</v>
      </c>
      <c r="AG19" s="123">
        <f t="shared" si="6"/>
        <v>0</v>
      </c>
      <c r="AH19" s="124" t="str">
        <f t="shared" si="7"/>
        <v>низкий</v>
      </c>
      <c r="AI19" s="85">
        <f t="shared" si="8"/>
        <v>0</v>
      </c>
      <c r="AJ19" s="86" t="str">
        <f t="shared" si="9"/>
        <v>низкий</v>
      </c>
      <c r="AK19" s="123">
        <f t="shared" si="0"/>
        <v>0</v>
      </c>
      <c r="AL19" s="124" t="str">
        <f t="shared" si="10"/>
        <v>низкий</v>
      </c>
      <c r="AM19" s="85">
        <f t="shared" si="1"/>
        <v>0</v>
      </c>
      <c r="AN19" s="86" t="str">
        <f t="shared" si="11"/>
        <v>низкий</v>
      </c>
    </row>
    <row r="20" spans="1:41" ht="19.5" thickBot="1" x14ac:dyDescent="0.3">
      <c r="A20" s="2">
        <v>13</v>
      </c>
      <c r="B20" s="322"/>
      <c r="C20" s="107">
        <v>0</v>
      </c>
      <c r="D20" s="69">
        <v>0</v>
      </c>
      <c r="E20" s="108">
        <v>0</v>
      </c>
      <c r="F20" s="73">
        <v>0</v>
      </c>
      <c r="G20" s="109">
        <v>0</v>
      </c>
      <c r="H20" s="75">
        <v>0</v>
      </c>
      <c r="I20" s="110">
        <v>0</v>
      </c>
      <c r="J20" s="77">
        <v>0</v>
      </c>
      <c r="K20" s="111">
        <v>0</v>
      </c>
      <c r="L20" s="112">
        <v>0</v>
      </c>
      <c r="M20" s="307">
        <f t="shared" si="2"/>
        <v>0</v>
      </c>
      <c r="N20" s="306" t="str">
        <f t="shared" si="3"/>
        <v>низкий</v>
      </c>
      <c r="O20" s="308">
        <f t="shared" si="4"/>
        <v>0</v>
      </c>
      <c r="P20" s="304" t="str">
        <f t="shared" si="5"/>
        <v>низкий</v>
      </c>
      <c r="Q20" s="113">
        <v>0</v>
      </c>
      <c r="R20" s="79">
        <v>0</v>
      </c>
      <c r="S20" s="113">
        <v>0</v>
      </c>
      <c r="T20" s="115">
        <v>0</v>
      </c>
      <c r="U20" s="116">
        <v>0</v>
      </c>
      <c r="V20" s="81">
        <v>0</v>
      </c>
      <c r="W20" s="117">
        <v>0</v>
      </c>
      <c r="X20" s="83">
        <v>0</v>
      </c>
      <c r="Y20" s="118">
        <v>0</v>
      </c>
      <c r="Z20" s="119">
        <v>0</v>
      </c>
      <c r="AA20" s="120">
        <v>0</v>
      </c>
      <c r="AB20" s="121">
        <v>0</v>
      </c>
      <c r="AC20" s="122">
        <v>4</v>
      </c>
      <c r="AD20" s="67">
        <v>5</v>
      </c>
      <c r="AE20" s="67">
        <v>4</v>
      </c>
      <c r="AF20" s="67">
        <v>5</v>
      </c>
      <c r="AG20" s="123">
        <f t="shared" si="6"/>
        <v>0</v>
      </c>
      <c r="AH20" s="124" t="str">
        <f t="shared" si="7"/>
        <v>низкий</v>
      </c>
      <c r="AI20" s="85">
        <f t="shared" si="8"/>
        <v>0</v>
      </c>
      <c r="AJ20" s="86" t="str">
        <f t="shared" si="9"/>
        <v>низкий</v>
      </c>
      <c r="AK20" s="123">
        <f t="shared" si="0"/>
        <v>0</v>
      </c>
      <c r="AL20" s="124" t="str">
        <f t="shared" si="10"/>
        <v>низкий</v>
      </c>
      <c r="AM20" s="85">
        <f t="shared" si="1"/>
        <v>0</v>
      </c>
      <c r="AN20" s="86" t="str">
        <f t="shared" si="11"/>
        <v>низкий</v>
      </c>
    </row>
    <row r="21" spans="1:41" ht="19.5" thickBot="1" x14ac:dyDescent="0.3">
      <c r="A21" s="2">
        <v>14</v>
      </c>
      <c r="B21" s="322"/>
      <c r="C21" s="107">
        <v>0</v>
      </c>
      <c r="D21" s="69">
        <v>0</v>
      </c>
      <c r="E21" s="108">
        <v>0</v>
      </c>
      <c r="F21" s="73">
        <v>0</v>
      </c>
      <c r="G21" s="109">
        <v>0</v>
      </c>
      <c r="H21" s="75">
        <v>0</v>
      </c>
      <c r="I21" s="110">
        <v>0</v>
      </c>
      <c r="J21" s="77">
        <v>0</v>
      </c>
      <c r="K21" s="111">
        <v>0</v>
      </c>
      <c r="L21" s="112">
        <v>0</v>
      </c>
      <c r="M21" s="307">
        <f t="shared" si="2"/>
        <v>0</v>
      </c>
      <c r="N21" s="306" t="str">
        <f t="shared" si="3"/>
        <v>низкий</v>
      </c>
      <c r="O21" s="308">
        <f t="shared" si="4"/>
        <v>0</v>
      </c>
      <c r="P21" s="304" t="str">
        <f t="shared" si="5"/>
        <v>низкий</v>
      </c>
      <c r="Q21" s="113">
        <v>0</v>
      </c>
      <c r="R21" s="79">
        <v>0</v>
      </c>
      <c r="S21" s="113">
        <v>0</v>
      </c>
      <c r="T21" s="115">
        <v>0</v>
      </c>
      <c r="U21" s="116">
        <v>0</v>
      </c>
      <c r="V21" s="81">
        <v>0</v>
      </c>
      <c r="W21" s="117">
        <v>0</v>
      </c>
      <c r="X21" s="83">
        <v>0</v>
      </c>
      <c r="Y21" s="118">
        <v>0</v>
      </c>
      <c r="Z21" s="119">
        <v>0</v>
      </c>
      <c r="AA21" s="120">
        <v>0</v>
      </c>
      <c r="AB21" s="121">
        <v>0</v>
      </c>
      <c r="AC21" s="122">
        <v>4</v>
      </c>
      <c r="AD21" s="67">
        <v>5</v>
      </c>
      <c r="AE21" s="67">
        <v>4</v>
      </c>
      <c r="AF21" s="67">
        <v>5</v>
      </c>
      <c r="AG21" s="123">
        <f t="shared" si="6"/>
        <v>0</v>
      </c>
      <c r="AH21" s="124" t="str">
        <f t="shared" si="7"/>
        <v>низкий</v>
      </c>
      <c r="AI21" s="85">
        <f t="shared" si="8"/>
        <v>0</v>
      </c>
      <c r="AJ21" s="86" t="str">
        <f t="shared" si="9"/>
        <v>низкий</v>
      </c>
      <c r="AK21" s="123">
        <f t="shared" si="0"/>
        <v>0</v>
      </c>
      <c r="AL21" s="124" t="str">
        <f t="shared" si="10"/>
        <v>низкий</v>
      </c>
      <c r="AM21" s="85">
        <f t="shared" si="1"/>
        <v>0</v>
      </c>
      <c r="AN21" s="86" t="str">
        <f t="shared" si="11"/>
        <v>низкий</v>
      </c>
    </row>
    <row r="22" spans="1:41" ht="19.5" thickBot="1" x14ac:dyDescent="0.3">
      <c r="A22" s="2">
        <v>15</v>
      </c>
      <c r="B22" s="322"/>
      <c r="C22" s="107">
        <v>0</v>
      </c>
      <c r="D22" s="69">
        <v>0</v>
      </c>
      <c r="E22" s="108">
        <v>0</v>
      </c>
      <c r="F22" s="73">
        <v>0</v>
      </c>
      <c r="G22" s="109">
        <v>0</v>
      </c>
      <c r="H22" s="75">
        <v>0</v>
      </c>
      <c r="I22" s="110">
        <v>0</v>
      </c>
      <c r="J22" s="77">
        <v>0</v>
      </c>
      <c r="K22" s="111">
        <v>0</v>
      </c>
      <c r="L22" s="112">
        <v>0</v>
      </c>
      <c r="M22" s="307">
        <f t="shared" si="2"/>
        <v>0</v>
      </c>
      <c r="N22" s="306" t="str">
        <f t="shared" si="3"/>
        <v>низкий</v>
      </c>
      <c r="O22" s="308">
        <f t="shared" si="4"/>
        <v>0</v>
      </c>
      <c r="P22" s="304" t="str">
        <f t="shared" si="5"/>
        <v>низкий</v>
      </c>
      <c r="Q22" s="113">
        <v>0</v>
      </c>
      <c r="R22" s="79">
        <v>0</v>
      </c>
      <c r="S22" s="113">
        <v>0</v>
      </c>
      <c r="T22" s="115">
        <v>0</v>
      </c>
      <c r="U22" s="116">
        <v>0</v>
      </c>
      <c r="V22" s="81">
        <v>0</v>
      </c>
      <c r="W22" s="117">
        <v>0</v>
      </c>
      <c r="X22" s="83">
        <v>0</v>
      </c>
      <c r="Y22" s="118">
        <v>0</v>
      </c>
      <c r="Z22" s="119">
        <v>0</v>
      </c>
      <c r="AA22" s="120">
        <v>0</v>
      </c>
      <c r="AB22" s="121">
        <v>0</v>
      </c>
      <c r="AC22" s="122">
        <v>4</v>
      </c>
      <c r="AD22" s="67">
        <v>5</v>
      </c>
      <c r="AE22" s="67">
        <v>4</v>
      </c>
      <c r="AF22" s="67">
        <v>5</v>
      </c>
      <c r="AG22" s="123">
        <f t="shared" si="6"/>
        <v>0</v>
      </c>
      <c r="AH22" s="124" t="str">
        <f t="shared" si="7"/>
        <v>низкий</v>
      </c>
      <c r="AI22" s="85">
        <f t="shared" si="8"/>
        <v>0</v>
      </c>
      <c r="AJ22" s="86" t="str">
        <f t="shared" si="9"/>
        <v>низкий</v>
      </c>
      <c r="AK22" s="123">
        <f t="shared" si="0"/>
        <v>0</v>
      </c>
      <c r="AL22" s="124" t="str">
        <f t="shared" si="10"/>
        <v>низкий</v>
      </c>
      <c r="AM22" s="85">
        <f t="shared" si="1"/>
        <v>0</v>
      </c>
      <c r="AN22" s="86" t="str">
        <f t="shared" si="11"/>
        <v>низкий</v>
      </c>
    </row>
    <row r="23" spans="1:41" ht="19.5" thickBot="1" x14ac:dyDescent="0.3">
      <c r="A23" s="2">
        <v>16</v>
      </c>
      <c r="B23" s="322"/>
      <c r="C23" s="107">
        <v>0</v>
      </c>
      <c r="D23" s="69">
        <v>0</v>
      </c>
      <c r="E23" s="108">
        <v>0</v>
      </c>
      <c r="F23" s="73">
        <v>0</v>
      </c>
      <c r="G23" s="109">
        <v>0</v>
      </c>
      <c r="H23" s="75">
        <v>0</v>
      </c>
      <c r="I23" s="110">
        <v>0</v>
      </c>
      <c r="J23" s="77">
        <v>0</v>
      </c>
      <c r="K23" s="111">
        <v>0</v>
      </c>
      <c r="L23" s="112">
        <v>0</v>
      </c>
      <c r="M23" s="307">
        <f t="shared" si="2"/>
        <v>0</v>
      </c>
      <c r="N23" s="306" t="str">
        <f t="shared" si="3"/>
        <v>низкий</v>
      </c>
      <c r="O23" s="308">
        <f t="shared" si="4"/>
        <v>0</v>
      </c>
      <c r="P23" s="304" t="str">
        <f t="shared" si="5"/>
        <v>низкий</v>
      </c>
      <c r="Q23" s="113">
        <v>0</v>
      </c>
      <c r="R23" s="79">
        <v>0</v>
      </c>
      <c r="S23" s="113">
        <v>0</v>
      </c>
      <c r="T23" s="115">
        <v>0</v>
      </c>
      <c r="U23" s="116">
        <v>0</v>
      </c>
      <c r="V23" s="81">
        <v>0</v>
      </c>
      <c r="W23" s="117">
        <v>0</v>
      </c>
      <c r="X23" s="83">
        <v>0</v>
      </c>
      <c r="Y23" s="118">
        <v>0</v>
      </c>
      <c r="Z23" s="119">
        <v>0</v>
      </c>
      <c r="AA23" s="120">
        <v>0</v>
      </c>
      <c r="AB23" s="121">
        <v>0</v>
      </c>
      <c r="AC23" s="122">
        <v>4</v>
      </c>
      <c r="AD23" s="67">
        <v>5</v>
      </c>
      <c r="AE23" s="67">
        <v>4</v>
      </c>
      <c r="AF23" s="67">
        <v>5</v>
      </c>
      <c r="AG23" s="123">
        <f t="shared" si="6"/>
        <v>0</v>
      </c>
      <c r="AH23" s="124" t="str">
        <f t="shared" si="7"/>
        <v>низкий</v>
      </c>
      <c r="AI23" s="85">
        <f t="shared" si="8"/>
        <v>0</v>
      </c>
      <c r="AJ23" s="86" t="str">
        <f t="shared" si="9"/>
        <v>низкий</v>
      </c>
      <c r="AK23" s="123">
        <f t="shared" si="0"/>
        <v>0</v>
      </c>
      <c r="AL23" s="124" t="str">
        <f t="shared" si="10"/>
        <v>низкий</v>
      </c>
      <c r="AM23" s="85">
        <f t="shared" si="1"/>
        <v>0</v>
      </c>
      <c r="AN23" s="86" t="str">
        <f t="shared" si="11"/>
        <v>низкий</v>
      </c>
    </row>
    <row r="24" spans="1:41" ht="19.5" thickBot="1" x14ac:dyDescent="0.3">
      <c r="A24" s="2">
        <v>17</v>
      </c>
      <c r="B24" s="322"/>
      <c r="C24" s="107">
        <v>0</v>
      </c>
      <c r="D24" s="69">
        <v>0</v>
      </c>
      <c r="E24" s="108">
        <v>0</v>
      </c>
      <c r="F24" s="73">
        <v>0</v>
      </c>
      <c r="G24" s="109">
        <v>0</v>
      </c>
      <c r="H24" s="75">
        <v>0</v>
      </c>
      <c r="I24" s="110">
        <v>0</v>
      </c>
      <c r="J24" s="77">
        <v>0</v>
      </c>
      <c r="K24" s="111">
        <v>0</v>
      </c>
      <c r="L24" s="112">
        <v>0</v>
      </c>
      <c r="M24" s="307">
        <f t="shared" si="2"/>
        <v>0</v>
      </c>
      <c r="N24" s="306" t="str">
        <f t="shared" si="3"/>
        <v>низкий</v>
      </c>
      <c r="O24" s="308">
        <f t="shared" si="4"/>
        <v>0</v>
      </c>
      <c r="P24" s="304" t="str">
        <f t="shared" si="5"/>
        <v>низкий</v>
      </c>
      <c r="Q24" s="113">
        <v>0</v>
      </c>
      <c r="R24" s="79">
        <v>0</v>
      </c>
      <c r="S24" s="113">
        <v>0</v>
      </c>
      <c r="T24" s="115">
        <v>0</v>
      </c>
      <c r="U24" s="116">
        <v>0</v>
      </c>
      <c r="V24" s="81">
        <v>0</v>
      </c>
      <c r="W24" s="117">
        <v>0</v>
      </c>
      <c r="X24" s="83">
        <v>0</v>
      </c>
      <c r="Y24" s="118">
        <v>0</v>
      </c>
      <c r="Z24" s="119">
        <v>0</v>
      </c>
      <c r="AA24" s="120">
        <v>0</v>
      </c>
      <c r="AB24" s="121">
        <v>0</v>
      </c>
      <c r="AC24" s="122">
        <v>4</v>
      </c>
      <c r="AD24" s="67">
        <v>5</v>
      </c>
      <c r="AE24" s="67">
        <v>4</v>
      </c>
      <c r="AF24" s="67">
        <v>5</v>
      </c>
      <c r="AG24" s="123">
        <f t="shared" si="6"/>
        <v>0</v>
      </c>
      <c r="AH24" s="124" t="str">
        <f t="shared" si="7"/>
        <v>низкий</v>
      </c>
      <c r="AI24" s="85">
        <f t="shared" si="8"/>
        <v>0</v>
      </c>
      <c r="AJ24" s="86" t="str">
        <f t="shared" si="9"/>
        <v>низкий</v>
      </c>
      <c r="AK24" s="123">
        <f t="shared" si="0"/>
        <v>0</v>
      </c>
      <c r="AL24" s="124" t="str">
        <f t="shared" si="10"/>
        <v>низкий</v>
      </c>
      <c r="AM24" s="85">
        <f t="shared" si="1"/>
        <v>0</v>
      </c>
      <c r="AN24" s="86" t="str">
        <f t="shared" si="11"/>
        <v>низкий</v>
      </c>
    </row>
    <row r="25" spans="1:41" ht="19.5" thickBot="1" x14ac:dyDescent="0.3">
      <c r="A25" s="2">
        <v>18</v>
      </c>
      <c r="B25" s="322"/>
      <c r="C25" s="107">
        <v>0</v>
      </c>
      <c r="D25" s="69">
        <v>0</v>
      </c>
      <c r="E25" s="108">
        <v>0</v>
      </c>
      <c r="F25" s="73">
        <v>0</v>
      </c>
      <c r="G25" s="109">
        <v>0</v>
      </c>
      <c r="H25" s="75">
        <v>0</v>
      </c>
      <c r="I25" s="110">
        <v>0</v>
      </c>
      <c r="J25" s="77">
        <v>0</v>
      </c>
      <c r="K25" s="111">
        <v>0</v>
      </c>
      <c r="L25" s="112">
        <v>0</v>
      </c>
      <c r="M25" s="307">
        <f t="shared" si="2"/>
        <v>0</v>
      </c>
      <c r="N25" s="306" t="str">
        <f t="shared" si="3"/>
        <v>низкий</v>
      </c>
      <c r="O25" s="308">
        <f t="shared" si="4"/>
        <v>0</v>
      </c>
      <c r="P25" s="304" t="str">
        <f t="shared" si="5"/>
        <v>низкий</v>
      </c>
      <c r="Q25" s="113">
        <v>0</v>
      </c>
      <c r="R25" s="79">
        <v>0</v>
      </c>
      <c r="S25" s="113">
        <v>0</v>
      </c>
      <c r="T25" s="115">
        <v>0</v>
      </c>
      <c r="U25" s="116">
        <v>0</v>
      </c>
      <c r="V25" s="81">
        <v>0</v>
      </c>
      <c r="W25" s="117">
        <v>0</v>
      </c>
      <c r="X25" s="83">
        <v>0</v>
      </c>
      <c r="Y25" s="118">
        <v>0</v>
      </c>
      <c r="Z25" s="119">
        <v>0</v>
      </c>
      <c r="AA25" s="120">
        <v>0</v>
      </c>
      <c r="AB25" s="121">
        <v>0</v>
      </c>
      <c r="AC25" s="122">
        <v>4</v>
      </c>
      <c r="AD25" s="67">
        <v>5</v>
      </c>
      <c r="AE25" s="67">
        <v>4</v>
      </c>
      <c r="AF25" s="67">
        <v>5</v>
      </c>
      <c r="AG25" s="123">
        <f t="shared" si="6"/>
        <v>0</v>
      </c>
      <c r="AH25" s="124" t="str">
        <f t="shared" si="7"/>
        <v>низкий</v>
      </c>
      <c r="AI25" s="85">
        <f t="shared" si="8"/>
        <v>0</v>
      </c>
      <c r="AJ25" s="86" t="str">
        <f t="shared" si="9"/>
        <v>низкий</v>
      </c>
      <c r="AK25" s="123">
        <f t="shared" si="0"/>
        <v>0</v>
      </c>
      <c r="AL25" s="124" t="str">
        <f t="shared" si="10"/>
        <v>низкий</v>
      </c>
      <c r="AM25" s="85">
        <f t="shared" si="1"/>
        <v>0</v>
      </c>
      <c r="AN25" s="86" t="str">
        <f t="shared" si="11"/>
        <v>низкий</v>
      </c>
    </row>
    <row r="26" spans="1:41" ht="19.5" thickBot="1" x14ac:dyDescent="0.3">
      <c r="A26" s="2">
        <v>19</v>
      </c>
      <c r="B26" s="322"/>
      <c r="C26" s="107">
        <v>0</v>
      </c>
      <c r="D26" s="69">
        <v>0</v>
      </c>
      <c r="E26" s="108">
        <v>0</v>
      </c>
      <c r="F26" s="73">
        <v>0</v>
      </c>
      <c r="G26" s="109">
        <v>0</v>
      </c>
      <c r="H26" s="75">
        <v>0</v>
      </c>
      <c r="I26" s="110">
        <v>0</v>
      </c>
      <c r="J26" s="77">
        <v>0</v>
      </c>
      <c r="K26" s="111">
        <v>0</v>
      </c>
      <c r="L26" s="112">
        <v>0</v>
      </c>
      <c r="M26" s="307">
        <f t="shared" si="2"/>
        <v>0</v>
      </c>
      <c r="N26" s="306" t="str">
        <f t="shared" si="3"/>
        <v>низкий</v>
      </c>
      <c r="O26" s="308">
        <f t="shared" si="4"/>
        <v>0</v>
      </c>
      <c r="P26" s="304" t="str">
        <f t="shared" si="5"/>
        <v>низкий</v>
      </c>
      <c r="Q26" s="113">
        <v>0</v>
      </c>
      <c r="R26" s="79">
        <v>0</v>
      </c>
      <c r="S26" s="113">
        <v>0</v>
      </c>
      <c r="T26" s="115">
        <v>0</v>
      </c>
      <c r="U26" s="116">
        <v>0</v>
      </c>
      <c r="V26" s="81">
        <v>0</v>
      </c>
      <c r="W26" s="117">
        <v>0</v>
      </c>
      <c r="X26" s="83">
        <v>0</v>
      </c>
      <c r="Y26" s="118">
        <v>0</v>
      </c>
      <c r="Z26" s="119">
        <v>0</v>
      </c>
      <c r="AA26" s="120">
        <v>0</v>
      </c>
      <c r="AB26" s="121">
        <v>0</v>
      </c>
      <c r="AC26" s="122">
        <v>4</v>
      </c>
      <c r="AD26" s="67">
        <v>5</v>
      </c>
      <c r="AE26" s="67">
        <v>4</v>
      </c>
      <c r="AF26" s="67">
        <v>5</v>
      </c>
      <c r="AG26" s="123">
        <f t="shared" si="6"/>
        <v>0</v>
      </c>
      <c r="AH26" s="124" t="str">
        <f t="shared" si="7"/>
        <v>низкий</v>
      </c>
      <c r="AI26" s="85">
        <f t="shared" si="8"/>
        <v>0</v>
      </c>
      <c r="AJ26" s="86" t="str">
        <f t="shared" si="9"/>
        <v>низкий</v>
      </c>
      <c r="AK26" s="123">
        <f t="shared" si="0"/>
        <v>0</v>
      </c>
      <c r="AL26" s="124" t="str">
        <f t="shared" si="10"/>
        <v>низкий</v>
      </c>
      <c r="AM26" s="85">
        <f t="shared" si="1"/>
        <v>0</v>
      </c>
      <c r="AN26" s="86" t="str">
        <f t="shared" si="11"/>
        <v>низкий</v>
      </c>
    </row>
    <row r="27" spans="1:41" ht="19.5" thickBot="1" x14ac:dyDescent="0.3">
      <c r="A27" s="2">
        <v>20</v>
      </c>
      <c r="B27" s="324"/>
      <c r="C27" s="107">
        <v>0</v>
      </c>
      <c r="D27" s="69">
        <v>0</v>
      </c>
      <c r="E27" s="108">
        <v>0</v>
      </c>
      <c r="F27" s="73">
        <v>0</v>
      </c>
      <c r="G27" s="109">
        <v>0</v>
      </c>
      <c r="H27" s="75">
        <v>0</v>
      </c>
      <c r="I27" s="110">
        <v>0</v>
      </c>
      <c r="J27" s="77">
        <v>0</v>
      </c>
      <c r="K27" s="111">
        <v>0</v>
      </c>
      <c r="L27" s="112">
        <v>0</v>
      </c>
      <c r="M27" s="307">
        <f t="shared" si="2"/>
        <v>0</v>
      </c>
      <c r="N27" s="306" t="str">
        <f t="shared" si="3"/>
        <v>низкий</v>
      </c>
      <c r="O27" s="308">
        <f t="shared" si="4"/>
        <v>0</v>
      </c>
      <c r="P27" s="304" t="str">
        <f t="shared" si="5"/>
        <v>низкий</v>
      </c>
      <c r="Q27" s="113">
        <v>0</v>
      </c>
      <c r="R27" s="79">
        <v>0</v>
      </c>
      <c r="S27" s="113">
        <v>0</v>
      </c>
      <c r="T27" s="115">
        <v>0</v>
      </c>
      <c r="U27" s="116">
        <v>0</v>
      </c>
      <c r="V27" s="81">
        <v>0</v>
      </c>
      <c r="W27" s="117">
        <v>0</v>
      </c>
      <c r="X27" s="83">
        <v>0</v>
      </c>
      <c r="Y27" s="118">
        <v>0</v>
      </c>
      <c r="Z27" s="119">
        <v>0</v>
      </c>
      <c r="AA27" s="120">
        <v>0</v>
      </c>
      <c r="AB27" s="121">
        <v>0</v>
      </c>
      <c r="AC27" s="122">
        <v>4</v>
      </c>
      <c r="AD27" s="67">
        <v>5</v>
      </c>
      <c r="AE27" s="67">
        <v>4</v>
      </c>
      <c r="AF27" s="67">
        <v>5</v>
      </c>
      <c r="AG27" s="123">
        <f t="shared" si="6"/>
        <v>0</v>
      </c>
      <c r="AH27" s="124" t="str">
        <f t="shared" si="7"/>
        <v>низкий</v>
      </c>
      <c r="AI27" s="85">
        <f t="shared" si="8"/>
        <v>0</v>
      </c>
      <c r="AJ27" s="86" t="str">
        <f t="shared" si="9"/>
        <v>низкий</v>
      </c>
      <c r="AK27" s="123">
        <f t="shared" si="0"/>
        <v>0</v>
      </c>
      <c r="AL27" s="124" t="str">
        <f t="shared" si="10"/>
        <v>низкий</v>
      </c>
      <c r="AM27" s="85">
        <f t="shared" si="1"/>
        <v>0</v>
      </c>
      <c r="AN27" s="86" t="str">
        <f t="shared" si="11"/>
        <v>низкий</v>
      </c>
    </row>
    <row r="28" spans="1:41" ht="19.5" thickBot="1" x14ac:dyDescent="0.3">
      <c r="A28" s="2">
        <v>21</v>
      </c>
      <c r="B28" s="324"/>
      <c r="C28" s="107">
        <v>0</v>
      </c>
      <c r="D28" s="69">
        <v>0</v>
      </c>
      <c r="E28" s="108">
        <v>0</v>
      </c>
      <c r="F28" s="73">
        <v>0</v>
      </c>
      <c r="G28" s="109">
        <v>0</v>
      </c>
      <c r="H28" s="75">
        <v>0</v>
      </c>
      <c r="I28" s="110">
        <v>0</v>
      </c>
      <c r="J28" s="77">
        <v>0</v>
      </c>
      <c r="K28" s="111">
        <v>0</v>
      </c>
      <c r="L28" s="112">
        <v>0</v>
      </c>
      <c r="M28" s="307">
        <f t="shared" si="2"/>
        <v>0</v>
      </c>
      <c r="N28" s="306" t="str">
        <f t="shared" si="3"/>
        <v>низкий</v>
      </c>
      <c r="O28" s="308">
        <f t="shared" si="4"/>
        <v>0</v>
      </c>
      <c r="P28" s="304" t="str">
        <f t="shared" si="5"/>
        <v>низкий</v>
      </c>
      <c r="Q28" s="113">
        <v>0</v>
      </c>
      <c r="R28" s="79">
        <v>0</v>
      </c>
      <c r="S28" s="113">
        <v>0</v>
      </c>
      <c r="T28" s="115">
        <v>0</v>
      </c>
      <c r="U28" s="116">
        <v>0</v>
      </c>
      <c r="V28" s="81">
        <v>0</v>
      </c>
      <c r="W28" s="117">
        <v>0</v>
      </c>
      <c r="X28" s="83">
        <v>0</v>
      </c>
      <c r="Y28" s="118">
        <v>0</v>
      </c>
      <c r="Z28" s="119">
        <v>0</v>
      </c>
      <c r="AA28" s="120">
        <v>0</v>
      </c>
      <c r="AB28" s="121">
        <v>0</v>
      </c>
      <c r="AC28" s="122">
        <v>4</v>
      </c>
      <c r="AD28" s="67">
        <v>5</v>
      </c>
      <c r="AE28" s="67">
        <v>4</v>
      </c>
      <c r="AF28" s="67">
        <v>5</v>
      </c>
      <c r="AG28" s="123">
        <f t="shared" si="6"/>
        <v>0</v>
      </c>
      <c r="AH28" s="124" t="str">
        <f t="shared" si="7"/>
        <v>низкий</v>
      </c>
      <c r="AI28" s="85">
        <f t="shared" si="8"/>
        <v>0</v>
      </c>
      <c r="AJ28" s="86" t="str">
        <f t="shared" si="9"/>
        <v>низкий</v>
      </c>
      <c r="AK28" s="123">
        <f t="shared" si="0"/>
        <v>0</v>
      </c>
      <c r="AL28" s="124" t="str">
        <f t="shared" si="10"/>
        <v>низкий</v>
      </c>
      <c r="AM28" s="85">
        <f t="shared" si="1"/>
        <v>0</v>
      </c>
      <c r="AN28" s="86" t="str">
        <f t="shared" si="11"/>
        <v>низкий</v>
      </c>
    </row>
    <row r="29" spans="1:41" ht="19.5" thickBot="1" x14ac:dyDescent="0.3">
      <c r="A29" s="2">
        <v>22</v>
      </c>
      <c r="B29" s="324"/>
      <c r="C29" s="107">
        <v>0</v>
      </c>
      <c r="D29" s="69">
        <v>0</v>
      </c>
      <c r="E29" s="108">
        <v>0</v>
      </c>
      <c r="F29" s="73">
        <v>0</v>
      </c>
      <c r="G29" s="109">
        <v>0</v>
      </c>
      <c r="H29" s="75">
        <v>0</v>
      </c>
      <c r="I29" s="110">
        <v>0</v>
      </c>
      <c r="J29" s="77">
        <v>0</v>
      </c>
      <c r="K29" s="111">
        <v>0</v>
      </c>
      <c r="L29" s="112">
        <v>0</v>
      </c>
      <c r="M29" s="307">
        <f t="shared" si="2"/>
        <v>0</v>
      </c>
      <c r="N29" s="306" t="str">
        <f t="shared" si="3"/>
        <v>низкий</v>
      </c>
      <c r="O29" s="308">
        <f t="shared" si="4"/>
        <v>0</v>
      </c>
      <c r="P29" s="304" t="str">
        <f t="shared" si="5"/>
        <v>низкий</v>
      </c>
      <c r="Q29" s="113">
        <v>0</v>
      </c>
      <c r="R29" s="79">
        <v>0</v>
      </c>
      <c r="S29" s="113">
        <v>0</v>
      </c>
      <c r="T29" s="115">
        <v>0</v>
      </c>
      <c r="U29" s="116">
        <v>0</v>
      </c>
      <c r="V29" s="81">
        <v>0</v>
      </c>
      <c r="W29" s="117">
        <v>0</v>
      </c>
      <c r="X29" s="83">
        <v>0</v>
      </c>
      <c r="Y29" s="118">
        <v>0</v>
      </c>
      <c r="Z29" s="119">
        <v>0</v>
      </c>
      <c r="AA29" s="120">
        <v>0</v>
      </c>
      <c r="AB29" s="121">
        <v>0</v>
      </c>
      <c r="AC29" s="122">
        <v>4</v>
      </c>
      <c r="AD29" s="67">
        <v>5</v>
      </c>
      <c r="AE29" s="67">
        <v>4</v>
      </c>
      <c r="AF29" s="67">
        <v>5</v>
      </c>
      <c r="AG29" s="123">
        <f t="shared" si="6"/>
        <v>0</v>
      </c>
      <c r="AH29" s="124" t="str">
        <f t="shared" si="7"/>
        <v>низкий</v>
      </c>
      <c r="AI29" s="85">
        <f t="shared" si="8"/>
        <v>0</v>
      </c>
      <c r="AJ29" s="86" t="str">
        <f t="shared" si="9"/>
        <v>низкий</v>
      </c>
      <c r="AK29" s="123">
        <f t="shared" si="0"/>
        <v>0</v>
      </c>
      <c r="AL29" s="124" t="str">
        <f t="shared" si="10"/>
        <v>низкий</v>
      </c>
      <c r="AM29" s="85">
        <f t="shared" si="1"/>
        <v>0</v>
      </c>
      <c r="AN29" s="86" t="str">
        <f t="shared" si="11"/>
        <v>низкий</v>
      </c>
    </row>
    <row r="30" spans="1:41" ht="19.5" thickBot="1" x14ac:dyDescent="0.3">
      <c r="A30" s="2">
        <v>23</v>
      </c>
      <c r="B30" s="324"/>
      <c r="C30" s="107">
        <v>0</v>
      </c>
      <c r="D30" s="69">
        <v>0</v>
      </c>
      <c r="E30" s="108">
        <v>0</v>
      </c>
      <c r="F30" s="73">
        <v>0</v>
      </c>
      <c r="G30" s="109">
        <v>0</v>
      </c>
      <c r="H30" s="75">
        <v>0</v>
      </c>
      <c r="I30" s="110">
        <v>0</v>
      </c>
      <c r="J30" s="77">
        <v>0</v>
      </c>
      <c r="K30" s="111">
        <v>0</v>
      </c>
      <c r="L30" s="112">
        <v>0</v>
      </c>
      <c r="M30" s="307">
        <f t="shared" si="2"/>
        <v>0</v>
      </c>
      <c r="N30" s="306" t="str">
        <f t="shared" si="3"/>
        <v>низкий</v>
      </c>
      <c r="O30" s="308">
        <f t="shared" si="4"/>
        <v>0</v>
      </c>
      <c r="P30" s="304" t="str">
        <f t="shared" si="5"/>
        <v>низкий</v>
      </c>
      <c r="Q30" s="113">
        <v>0</v>
      </c>
      <c r="R30" s="79">
        <v>0</v>
      </c>
      <c r="S30" s="113">
        <v>0</v>
      </c>
      <c r="T30" s="115">
        <v>0</v>
      </c>
      <c r="U30" s="116">
        <v>0</v>
      </c>
      <c r="V30" s="81">
        <v>0</v>
      </c>
      <c r="W30" s="117">
        <v>0</v>
      </c>
      <c r="X30" s="83">
        <v>0</v>
      </c>
      <c r="Y30" s="118">
        <v>0</v>
      </c>
      <c r="Z30" s="119">
        <v>0</v>
      </c>
      <c r="AA30" s="120">
        <v>0</v>
      </c>
      <c r="AB30" s="121">
        <v>0</v>
      </c>
      <c r="AC30" s="122">
        <v>4</v>
      </c>
      <c r="AD30" s="67">
        <v>5</v>
      </c>
      <c r="AE30" s="67">
        <v>4</v>
      </c>
      <c r="AF30" s="67">
        <v>5</v>
      </c>
      <c r="AG30" s="123">
        <f t="shared" si="6"/>
        <v>0</v>
      </c>
      <c r="AH30" s="124" t="str">
        <f t="shared" si="7"/>
        <v>низкий</v>
      </c>
      <c r="AI30" s="85">
        <f t="shared" si="8"/>
        <v>0</v>
      </c>
      <c r="AJ30" s="86" t="str">
        <f t="shared" si="9"/>
        <v>низкий</v>
      </c>
      <c r="AK30" s="123">
        <f t="shared" si="0"/>
        <v>0</v>
      </c>
      <c r="AL30" s="124" t="str">
        <f t="shared" si="10"/>
        <v>низкий</v>
      </c>
      <c r="AM30" s="85">
        <f t="shared" si="1"/>
        <v>0</v>
      </c>
      <c r="AN30" s="86" t="str">
        <f t="shared" si="11"/>
        <v>низкий</v>
      </c>
    </row>
    <row r="31" spans="1:41" ht="19.5" thickBot="1" x14ac:dyDescent="0.3">
      <c r="A31" s="2">
        <v>24</v>
      </c>
      <c r="B31" s="324"/>
      <c r="C31" s="107">
        <v>0</v>
      </c>
      <c r="D31" s="69">
        <v>0</v>
      </c>
      <c r="E31" s="108">
        <v>0</v>
      </c>
      <c r="F31" s="73">
        <v>0</v>
      </c>
      <c r="G31" s="109">
        <v>0</v>
      </c>
      <c r="H31" s="75">
        <v>0</v>
      </c>
      <c r="I31" s="110">
        <v>0</v>
      </c>
      <c r="J31" s="77">
        <v>0</v>
      </c>
      <c r="K31" s="111">
        <v>0</v>
      </c>
      <c r="L31" s="112">
        <v>0</v>
      </c>
      <c r="M31" s="307">
        <f t="shared" ref="M31" si="12">AVERAGE(C31,E31,G31,I31,K31)</f>
        <v>0</v>
      </c>
      <c r="N31" s="306" t="str">
        <f t="shared" ref="N31" si="13">IF(M31&gt;=4.45,"высокий",IF(M31&gt;=3.45,"средний",IF(M31&lt;3.45,"низкий")))</f>
        <v>низкий</v>
      </c>
      <c r="O31" s="308">
        <f t="shared" ref="O31" si="14">AVERAGE(D31,F31,H31,J31,L31)</f>
        <v>0</v>
      </c>
      <c r="P31" s="304" t="str">
        <f t="shared" ref="P31" si="15">IF(O31&gt;=4.45,"высокий",IF(O31&gt;=3.45,"средний",IF(O31&lt;3.45,"низкий")))</f>
        <v>низкий</v>
      </c>
      <c r="Q31" s="113">
        <v>0</v>
      </c>
      <c r="R31" s="79">
        <v>0</v>
      </c>
      <c r="S31" s="113">
        <v>0</v>
      </c>
      <c r="T31" s="115">
        <v>0</v>
      </c>
      <c r="U31" s="116">
        <v>0</v>
      </c>
      <c r="V31" s="81">
        <v>0</v>
      </c>
      <c r="W31" s="117">
        <v>0</v>
      </c>
      <c r="X31" s="83">
        <v>0</v>
      </c>
      <c r="Y31" s="118">
        <v>0</v>
      </c>
      <c r="Z31" s="119">
        <v>0</v>
      </c>
      <c r="AA31" s="120">
        <v>0</v>
      </c>
      <c r="AB31" s="121">
        <v>0</v>
      </c>
      <c r="AC31" s="122"/>
      <c r="AD31" s="67"/>
      <c r="AE31" s="67"/>
      <c r="AF31" s="67"/>
      <c r="AG31" s="123">
        <f t="shared" ref="AG31" si="16">AVERAGE(U31,W31,Y31,AA31)</f>
        <v>0</v>
      </c>
      <c r="AH31" s="124" t="str">
        <f t="shared" ref="AH31" si="17">IF(AG31&gt;=4.45,"высокий",IF(AG31&gt;=3.45,"средний",IF(AG31&lt;3.45,"низкий")))</f>
        <v>низкий</v>
      </c>
      <c r="AI31" s="85">
        <f t="shared" ref="AI31" si="18">AVERAGE(V31,X31,Z31,AB31)</f>
        <v>0</v>
      </c>
      <c r="AJ31" s="86" t="str">
        <f t="shared" ref="AJ31" si="19">IF(AI31&gt;=4.45,"высокий",IF(AI31&gt;=3.45,"средний",IF(AI31&lt;3.45,"низкий")))</f>
        <v>низкий</v>
      </c>
      <c r="AK31" s="123">
        <f t="shared" ref="AK31" si="20">AVERAGE(C31,E31,G31,I31,K31,Q31,S31,U31,W31,Y31,AA31)</f>
        <v>0</v>
      </c>
      <c r="AL31" s="124" t="str">
        <f t="shared" ref="AL31" si="21">IF(AK31&gt;=4.45,"высокий",IF(AK31&gt;=3.45,"средний",IF(AK31&lt;3.45,"низкий")))</f>
        <v>низкий</v>
      </c>
      <c r="AM31" s="85">
        <f t="shared" ref="AM31" si="22">AVERAGE(D31,F31,H31,J31,L31,R31,T31,V31,X31,Z31,AB31)</f>
        <v>0</v>
      </c>
      <c r="AN31" s="86" t="str">
        <f t="shared" ref="AN31" si="23">IF(AM31&gt;=4.45,"высокий",IF(AM31&gt;=3.45,"средний",IF(AM31&lt;3.45,"низкий")))</f>
        <v>низкий</v>
      </c>
    </row>
    <row r="32" spans="1:41" ht="33" customHeight="1" thickBot="1" x14ac:dyDescent="0.35">
      <c r="A32" s="328" t="s">
        <v>161</v>
      </c>
      <c r="B32" s="328"/>
      <c r="C32" s="299">
        <f>COUNTIF(C8:C31,5)</f>
        <v>0</v>
      </c>
      <c r="D32" s="299">
        <f t="shared" ref="D32:L32" si="24">COUNTIF(D8:D31,5)</f>
        <v>0</v>
      </c>
      <c r="E32" s="299">
        <f t="shared" si="24"/>
        <v>0</v>
      </c>
      <c r="F32" s="299">
        <f t="shared" si="24"/>
        <v>0</v>
      </c>
      <c r="G32" s="299">
        <f t="shared" si="24"/>
        <v>0</v>
      </c>
      <c r="H32" s="299">
        <f t="shared" si="24"/>
        <v>0</v>
      </c>
      <c r="I32" s="299">
        <f t="shared" si="24"/>
        <v>0</v>
      </c>
      <c r="J32" s="299">
        <f t="shared" si="24"/>
        <v>0</v>
      </c>
      <c r="K32" s="299">
        <f t="shared" si="24"/>
        <v>0</v>
      </c>
      <c r="L32" s="299">
        <f t="shared" si="24"/>
        <v>0</v>
      </c>
      <c r="M32" s="677"/>
      <c r="N32" s="359"/>
      <c r="O32" s="359"/>
      <c r="P32" s="360"/>
      <c r="Q32" s="299">
        <f>COUNTIF(Q8:Q31,5)</f>
        <v>0</v>
      </c>
      <c r="R32" s="299">
        <f t="shared" ref="R32:AB32" si="25">COUNTIF(R8:R31,5)</f>
        <v>0</v>
      </c>
      <c r="S32" s="299">
        <f t="shared" si="25"/>
        <v>0</v>
      </c>
      <c r="T32" s="299">
        <f t="shared" si="25"/>
        <v>0</v>
      </c>
      <c r="U32" s="299">
        <f t="shared" si="25"/>
        <v>0</v>
      </c>
      <c r="V32" s="299">
        <f t="shared" si="25"/>
        <v>0</v>
      </c>
      <c r="W32" s="299">
        <f t="shared" si="25"/>
        <v>0</v>
      </c>
      <c r="X32" s="299">
        <f t="shared" si="25"/>
        <v>0</v>
      </c>
      <c r="Y32" s="299">
        <f t="shared" si="25"/>
        <v>0</v>
      </c>
      <c r="Z32" s="299">
        <f t="shared" si="25"/>
        <v>0</v>
      </c>
      <c r="AA32" s="299">
        <f t="shared" si="25"/>
        <v>0</v>
      </c>
      <c r="AB32" s="299">
        <f t="shared" si="25"/>
        <v>0</v>
      </c>
      <c r="AC32" s="128" t="e">
        <f>AVERAGE(AC8,AC9,AC10,AC11,AC12,AC13,AC14,AC15,AC16,AC17,AC18,AC19,AC20,AC21,AC22,AC23,AC24,AC25,AC26,AC27,AC28,AC29,AC30,AC31,#REF!,#REF!,#REF!)</f>
        <v>#REF!</v>
      </c>
      <c r="AD32" s="70" t="e">
        <f>AVERAGE(AD8,AD9,AD10,AD11,AD12,AD13,AD14,AD15,AD16,AD17,AD18,AD19,AD20,AD21,AD22,AD23,AD24,AD25,AD26,AD27,AD28,AD29,AD30,AD31,#REF!,#REF!,#REF!)</f>
        <v>#REF!</v>
      </c>
      <c r="AE32" s="70" t="e">
        <f>AVERAGE(AE8,AE9,AE10,AE11,AE12,AE13,AE14,AE15,AE16,AE17,AE18,AE19,AE20,AE21,AE22,AE23,AE24,AE25,AE26,AE27,AE28,AE29,AE30,AE31,#REF!,#REF!,#REF!)</f>
        <v>#REF!</v>
      </c>
      <c r="AF32" s="70" t="e">
        <f>AVERAGE(AF8,AF9,AF10,AF11,AF12,AF13,AF14,AF15,AF16,AF17,AF18,AF19,AF20,AF21,AF22,AF23,AF24,AF25,AF26,AF27,AF28,AF29,AF30,AF31,#REF!,#REF!,#REF!)</f>
        <v>#REF!</v>
      </c>
      <c r="AG32" s="309"/>
      <c r="AH32" s="309"/>
      <c r="AI32" s="309"/>
      <c r="AJ32" s="309"/>
      <c r="AK32" s="129">
        <f>AVERAGE(AK8:AK31)</f>
        <v>0</v>
      </c>
      <c r="AL32" s="130" t="str">
        <f t="shared" ref="AL32" si="26">IF(AK32&gt;=4.45,"высокий",IF(AK32&gt;=3.45,"средний",IF(AK32&lt;3.45,"низкий")))</f>
        <v>низкий</v>
      </c>
      <c r="AM32" s="87">
        <f>AVERAGE(AM8:AM31)</f>
        <v>0</v>
      </c>
      <c r="AN32" s="88" t="str">
        <f t="shared" ref="AN32" si="27">IF(AM32&gt;=4.45,"высокий",IF(AM32&gt;=3.45,"средний",IF(AM32&lt;3.45,"низкий")))</f>
        <v>низкий</v>
      </c>
      <c r="AO32" s="9" t="s">
        <v>23</v>
      </c>
    </row>
    <row r="33" spans="1:38" ht="37.5" customHeight="1" x14ac:dyDescent="0.3">
      <c r="A33" s="328" t="s">
        <v>162</v>
      </c>
      <c r="B33" s="328"/>
      <c r="C33" s="297">
        <f>C32/24</f>
        <v>0</v>
      </c>
      <c r="D33" s="297">
        <f t="shared" ref="D33:L33" si="28">D32/24</f>
        <v>0</v>
      </c>
      <c r="E33" s="297">
        <f t="shared" si="28"/>
        <v>0</v>
      </c>
      <c r="F33" s="297">
        <f t="shared" si="28"/>
        <v>0</v>
      </c>
      <c r="G33" s="297">
        <f t="shared" si="28"/>
        <v>0</v>
      </c>
      <c r="H33" s="297">
        <f t="shared" si="28"/>
        <v>0</v>
      </c>
      <c r="I33" s="297">
        <f t="shared" si="28"/>
        <v>0</v>
      </c>
      <c r="J33" s="297">
        <f t="shared" si="28"/>
        <v>0</v>
      </c>
      <c r="K33" s="297">
        <f t="shared" si="28"/>
        <v>0</v>
      </c>
      <c r="L33" s="297">
        <f t="shared" si="28"/>
        <v>0</v>
      </c>
      <c r="M33" s="678"/>
      <c r="N33" s="361"/>
      <c r="O33" s="361"/>
      <c r="P33" s="362"/>
      <c r="Q33" s="297">
        <f>Q32/24</f>
        <v>0</v>
      </c>
      <c r="R33" s="297">
        <f t="shared" ref="R33:AB33" si="29">R32/24</f>
        <v>0</v>
      </c>
      <c r="S33" s="297">
        <f t="shared" si="29"/>
        <v>0</v>
      </c>
      <c r="T33" s="297">
        <f t="shared" si="29"/>
        <v>0</v>
      </c>
      <c r="U33" s="297">
        <f t="shared" si="29"/>
        <v>0</v>
      </c>
      <c r="V33" s="297">
        <f t="shared" si="29"/>
        <v>0</v>
      </c>
      <c r="W33" s="297">
        <f t="shared" si="29"/>
        <v>0</v>
      </c>
      <c r="X33" s="297">
        <f t="shared" si="29"/>
        <v>0</v>
      </c>
      <c r="Y33" s="297">
        <f t="shared" si="29"/>
        <v>0</v>
      </c>
      <c r="Z33" s="297">
        <f t="shared" si="29"/>
        <v>0</v>
      </c>
      <c r="AA33" s="297">
        <f t="shared" si="29"/>
        <v>0</v>
      </c>
      <c r="AB33" s="297">
        <f t="shared" si="29"/>
        <v>0</v>
      </c>
      <c r="AC33" s="134" t="e">
        <f t="shared" ref="AC33:AF33" si="30">IF(AC32&gt;=4.45,"высокий",IF(AC32&gt;=3.45,"средний",IF(AC32&lt;3.45,"низкий")))</f>
        <v>#REF!</v>
      </c>
      <c r="AD33" s="71" t="e">
        <f t="shared" si="30"/>
        <v>#REF!</v>
      </c>
      <c r="AE33" s="71" t="e">
        <f t="shared" si="30"/>
        <v>#REF!</v>
      </c>
      <c r="AF33" s="71" t="e">
        <f t="shared" si="30"/>
        <v>#REF!</v>
      </c>
      <c r="AG33" s="310"/>
      <c r="AH33" s="310"/>
      <c r="AI33" s="310"/>
      <c r="AJ33" s="310"/>
      <c r="AK33" s="10"/>
      <c r="AL33" s="11"/>
    </row>
    <row r="34" spans="1:38" ht="37.5" customHeight="1" x14ac:dyDescent="0.3">
      <c r="A34" s="325" t="s">
        <v>163</v>
      </c>
      <c r="B34" s="325"/>
      <c r="C34" s="300">
        <f>COUNTIF(C8:C31,4)</f>
        <v>0</v>
      </c>
      <c r="D34" s="300">
        <f t="shared" ref="D34:L34" si="31">COUNTIF(D8:D31,4)</f>
        <v>0</v>
      </c>
      <c r="E34" s="300">
        <f t="shared" si="31"/>
        <v>0</v>
      </c>
      <c r="F34" s="300">
        <f t="shared" si="31"/>
        <v>0</v>
      </c>
      <c r="G34" s="300">
        <f t="shared" si="31"/>
        <v>0</v>
      </c>
      <c r="H34" s="300">
        <f t="shared" si="31"/>
        <v>0</v>
      </c>
      <c r="I34" s="300">
        <f t="shared" si="31"/>
        <v>0</v>
      </c>
      <c r="J34" s="300">
        <f t="shared" si="31"/>
        <v>0</v>
      </c>
      <c r="K34" s="300">
        <f t="shared" si="31"/>
        <v>0</v>
      </c>
      <c r="L34" s="300">
        <f t="shared" si="31"/>
        <v>0</v>
      </c>
      <c r="M34" s="678"/>
      <c r="N34" s="361"/>
      <c r="O34" s="361"/>
      <c r="P34" s="362"/>
      <c r="Q34" s="300">
        <f>COUNTIF(Q8:Q31,4)</f>
        <v>0</v>
      </c>
      <c r="R34" s="300">
        <f t="shared" ref="R34:AB34" si="32">COUNTIF(R8:R31,4)</f>
        <v>0</v>
      </c>
      <c r="S34" s="300">
        <f t="shared" si="32"/>
        <v>0</v>
      </c>
      <c r="T34" s="300">
        <f t="shared" si="32"/>
        <v>0</v>
      </c>
      <c r="U34" s="300">
        <f t="shared" si="32"/>
        <v>0</v>
      </c>
      <c r="V34" s="300">
        <f t="shared" si="32"/>
        <v>0</v>
      </c>
      <c r="W34" s="300">
        <f t="shared" si="32"/>
        <v>0</v>
      </c>
      <c r="X34" s="300">
        <f t="shared" si="32"/>
        <v>0</v>
      </c>
      <c r="Y34" s="300">
        <f t="shared" si="32"/>
        <v>0</v>
      </c>
      <c r="Z34" s="300">
        <f t="shared" si="32"/>
        <v>0</v>
      </c>
      <c r="AA34" s="300">
        <f t="shared" si="32"/>
        <v>0</v>
      </c>
      <c r="AB34" s="300">
        <f t="shared" si="32"/>
        <v>0</v>
      </c>
    </row>
    <row r="35" spans="1:38" ht="35.25" customHeight="1" x14ac:dyDescent="0.3">
      <c r="A35" s="326" t="s">
        <v>164</v>
      </c>
      <c r="B35" s="327"/>
      <c r="C35" s="301">
        <f>C34/24</f>
        <v>0</v>
      </c>
      <c r="D35" s="301">
        <f t="shared" ref="D35:L35" si="33">D34/24</f>
        <v>0</v>
      </c>
      <c r="E35" s="301">
        <f t="shared" si="33"/>
        <v>0</v>
      </c>
      <c r="F35" s="301">
        <f t="shared" si="33"/>
        <v>0</v>
      </c>
      <c r="G35" s="301">
        <f t="shared" si="33"/>
        <v>0</v>
      </c>
      <c r="H35" s="301">
        <f t="shared" si="33"/>
        <v>0</v>
      </c>
      <c r="I35" s="301">
        <f t="shared" si="33"/>
        <v>0</v>
      </c>
      <c r="J35" s="301">
        <f t="shared" si="33"/>
        <v>0</v>
      </c>
      <c r="K35" s="301">
        <f t="shared" si="33"/>
        <v>0</v>
      </c>
      <c r="L35" s="301">
        <f t="shared" si="33"/>
        <v>0</v>
      </c>
      <c r="M35" s="678"/>
      <c r="N35" s="361"/>
      <c r="O35" s="361"/>
      <c r="P35" s="362"/>
      <c r="Q35" s="301">
        <f>Q34/24</f>
        <v>0</v>
      </c>
      <c r="R35" s="301">
        <f t="shared" ref="R35:AB35" si="34">R34/24</f>
        <v>0</v>
      </c>
      <c r="S35" s="301">
        <f t="shared" si="34"/>
        <v>0</v>
      </c>
      <c r="T35" s="301">
        <f t="shared" si="34"/>
        <v>0</v>
      </c>
      <c r="U35" s="301">
        <f t="shared" si="34"/>
        <v>0</v>
      </c>
      <c r="V35" s="301">
        <f t="shared" si="34"/>
        <v>0</v>
      </c>
      <c r="W35" s="301">
        <f t="shared" si="34"/>
        <v>0</v>
      </c>
      <c r="X35" s="301">
        <f t="shared" si="34"/>
        <v>0</v>
      </c>
      <c r="Y35" s="301">
        <f t="shared" si="34"/>
        <v>0</v>
      </c>
      <c r="Z35" s="301">
        <f t="shared" si="34"/>
        <v>0</v>
      </c>
      <c r="AA35" s="301">
        <f t="shared" si="34"/>
        <v>0</v>
      </c>
      <c r="AB35" s="301">
        <f t="shared" si="34"/>
        <v>0</v>
      </c>
    </row>
    <row r="36" spans="1:38" ht="32.25" customHeight="1" x14ac:dyDescent="0.3">
      <c r="A36" s="328" t="s">
        <v>165</v>
      </c>
      <c r="B36" s="328"/>
      <c r="C36" s="299">
        <f>COUNTIF(C8:C31,1)+COUNTIF(C8:C31,2)+COUNTIF(C8:C31,3)</f>
        <v>0</v>
      </c>
      <c r="D36" s="299">
        <f t="shared" ref="D36:L36" si="35">COUNTIF(D8:D31,1)+COUNTIF(D8:D31,2)+COUNTIF(D8:D31,3)</f>
        <v>0</v>
      </c>
      <c r="E36" s="299">
        <f t="shared" si="35"/>
        <v>0</v>
      </c>
      <c r="F36" s="299">
        <f t="shared" si="35"/>
        <v>0</v>
      </c>
      <c r="G36" s="299">
        <f t="shared" si="35"/>
        <v>0</v>
      </c>
      <c r="H36" s="299">
        <f t="shared" si="35"/>
        <v>0</v>
      </c>
      <c r="I36" s="299">
        <f t="shared" si="35"/>
        <v>0</v>
      </c>
      <c r="J36" s="299">
        <f t="shared" si="35"/>
        <v>0</v>
      </c>
      <c r="K36" s="299">
        <f t="shared" si="35"/>
        <v>0</v>
      </c>
      <c r="L36" s="299">
        <f t="shared" si="35"/>
        <v>0</v>
      </c>
      <c r="M36" s="678"/>
      <c r="N36" s="361"/>
      <c r="O36" s="361"/>
      <c r="P36" s="362"/>
      <c r="Q36" s="299">
        <f>COUNTIF(Q8:Q31,1)+COUNTIF(Q8:Q31,2)+COUNTIF(Q8:Q31,3)</f>
        <v>0</v>
      </c>
      <c r="R36" s="299">
        <f t="shared" ref="R36:AB36" si="36">COUNTIF(R8:R31,1)+COUNTIF(R8:R31,2)+COUNTIF(R8:R31,3)</f>
        <v>0</v>
      </c>
      <c r="S36" s="299">
        <f t="shared" si="36"/>
        <v>0</v>
      </c>
      <c r="T36" s="299">
        <f t="shared" si="36"/>
        <v>0</v>
      </c>
      <c r="U36" s="299">
        <f t="shared" si="36"/>
        <v>0</v>
      </c>
      <c r="V36" s="299">
        <f t="shared" si="36"/>
        <v>0</v>
      </c>
      <c r="W36" s="299">
        <f t="shared" si="36"/>
        <v>0</v>
      </c>
      <c r="X36" s="299">
        <f t="shared" si="36"/>
        <v>0</v>
      </c>
      <c r="Y36" s="299">
        <f t="shared" si="36"/>
        <v>0</v>
      </c>
      <c r="Z36" s="299">
        <f t="shared" si="36"/>
        <v>0</v>
      </c>
      <c r="AA36" s="299">
        <f t="shared" si="36"/>
        <v>0</v>
      </c>
      <c r="AB36" s="299">
        <f t="shared" si="36"/>
        <v>0</v>
      </c>
    </row>
    <row r="37" spans="1:38" ht="28.5" customHeight="1" x14ac:dyDescent="0.3">
      <c r="A37" s="328" t="s">
        <v>166</v>
      </c>
      <c r="B37" s="328"/>
      <c r="C37" s="297">
        <f>C36/24</f>
        <v>0</v>
      </c>
      <c r="D37" s="297">
        <f t="shared" ref="D37:L37" si="37">D36/24</f>
        <v>0</v>
      </c>
      <c r="E37" s="297">
        <f t="shared" si="37"/>
        <v>0</v>
      </c>
      <c r="F37" s="297">
        <f t="shared" si="37"/>
        <v>0</v>
      </c>
      <c r="G37" s="297">
        <f t="shared" si="37"/>
        <v>0</v>
      </c>
      <c r="H37" s="297">
        <f t="shared" si="37"/>
        <v>0</v>
      </c>
      <c r="I37" s="297">
        <f t="shared" si="37"/>
        <v>0</v>
      </c>
      <c r="J37" s="297">
        <f t="shared" si="37"/>
        <v>0</v>
      </c>
      <c r="K37" s="297">
        <f t="shared" si="37"/>
        <v>0</v>
      </c>
      <c r="L37" s="297">
        <f t="shared" si="37"/>
        <v>0</v>
      </c>
      <c r="M37" s="678"/>
      <c r="N37" s="361"/>
      <c r="O37" s="361"/>
      <c r="P37" s="362"/>
      <c r="Q37" s="297">
        <f>Q36/24</f>
        <v>0</v>
      </c>
      <c r="R37" s="297">
        <f t="shared" ref="R37:AB37" si="38">R36/24</f>
        <v>0</v>
      </c>
      <c r="S37" s="297">
        <f t="shared" si="38"/>
        <v>0</v>
      </c>
      <c r="T37" s="297">
        <f t="shared" si="38"/>
        <v>0</v>
      </c>
      <c r="U37" s="297">
        <f t="shared" si="38"/>
        <v>0</v>
      </c>
      <c r="V37" s="297">
        <f t="shared" si="38"/>
        <v>0</v>
      </c>
      <c r="W37" s="297">
        <f t="shared" si="38"/>
        <v>0</v>
      </c>
      <c r="X37" s="297">
        <f t="shared" si="38"/>
        <v>0</v>
      </c>
      <c r="Y37" s="297">
        <f t="shared" si="38"/>
        <v>0</v>
      </c>
      <c r="Z37" s="297">
        <f t="shared" si="38"/>
        <v>0</v>
      </c>
      <c r="AA37" s="297">
        <f t="shared" si="38"/>
        <v>0</v>
      </c>
      <c r="AB37" s="297">
        <f t="shared" si="38"/>
        <v>0</v>
      </c>
    </row>
    <row r="38" spans="1:38" ht="39.75" customHeight="1" x14ac:dyDescent="0.3">
      <c r="C38" s="298">
        <f>SUM(C33,C35,C37)</f>
        <v>0</v>
      </c>
      <c r="D38" s="298">
        <f t="shared" ref="D38:L38" si="39">SUM(D33,D35,D37)</f>
        <v>0</v>
      </c>
      <c r="E38" s="298">
        <f t="shared" si="39"/>
        <v>0</v>
      </c>
      <c r="F38" s="298">
        <f t="shared" si="39"/>
        <v>0</v>
      </c>
      <c r="G38" s="298">
        <f t="shared" si="39"/>
        <v>0</v>
      </c>
      <c r="H38" s="298">
        <f t="shared" si="39"/>
        <v>0</v>
      </c>
      <c r="I38" s="298">
        <f t="shared" si="39"/>
        <v>0</v>
      </c>
      <c r="J38" s="298">
        <f t="shared" si="39"/>
        <v>0</v>
      </c>
      <c r="K38" s="298">
        <f t="shared" si="39"/>
        <v>0</v>
      </c>
      <c r="L38" s="298">
        <f t="shared" si="39"/>
        <v>0</v>
      </c>
      <c r="M38" s="679"/>
      <c r="N38" s="363"/>
      <c r="O38" s="363"/>
      <c r="P38" s="364"/>
      <c r="Q38" s="298">
        <f t="shared" ref="Q38:AF38" si="40">SUM(Q33,Q35,Q37)</f>
        <v>0</v>
      </c>
      <c r="R38" s="298">
        <f t="shared" ref="R38:AB38" si="41">SUM(R33,R35,R37)</f>
        <v>0</v>
      </c>
      <c r="S38" s="298">
        <f t="shared" si="41"/>
        <v>0</v>
      </c>
      <c r="T38" s="298">
        <f t="shared" si="41"/>
        <v>0</v>
      </c>
      <c r="U38" s="298">
        <f t="shared" si="41"/>
        <v>0</v>
      </c>
      <c r="V38" s="298">
        <f t="shared" si="41"/>
        <v>0</v>
      </c>
      <c r="W38" s="298">
        <f t="shared" si="41"/>
        <v>0</v>
      </c>
      <c r="X38" s="298">
        <f t="shared" si="41"/>
        <v>0</v>
      </c>
      <c r="Y38" s="298">
        <f t="shared" si="41"/>
        <v>0</v>
      </c>
      <c r="Z38" s="298">
        <f t="shared" si="41"/>
        <v>0</v>
      </c>
      <c r="AA38" s="298">
        <f t="shared" si="41"/>
        <v>0</v>
      </c>
      <c r="AB38" s="298">
        <f t="shared" si="41"/>
        <v>0</v>
      </c>
      <c r="AC38" s="298" t="e">
        <f t="shared" si="40"/>
        <v>#REF!</v>
      </c>
      <c r="AD38" s="298" t="e">
        <f t="shared" si="40"/>
        <v>#REF!</v>
      </c>
      <c r="AE38" s="298" t="e">
        <f t="shared" si="40"/>
        <v>#REF!</v>
      </c>
      <c r="AF38" s="298" t="e">
        <f t="shared" si="40"/>
        <v>#REF!</v>
      </c>
    </row>
    <row r="40" spans="1:38" ht="26.25" hidden="1" x14ac:dyDescent="0.4">
      <c r="B40" s="302">
        <v>1</v>
      </c>
    </row>
    <row r="41" spans="1:38" ht="26.25" hidden="1" x14ac:dyDescent="0.4">
      <c r="B41" s="302">
        <v>2</v>
      </c>
    </row>
    <row r="42" spans="1:38" ht="26.25" hidden="1" x14ac:dyDescent="0.4">
      <c r="B42" s="302">
        <v>3</v>
      </c>
    </row>
    <row r="43" spans="1:38" ht="26.25" hidden="1" x14ac:dyDescent="0.4">
      <c r="B43" s="302">
        <v>4</v>
      </c>
    </row>
    <row r="44" spans="1:38" ht="26.25" hidden="1" x14ac:dyDescent="0.4">
      <c r="B44" s="302">
        <v>5</v>
      </c>
    </row>
  </sheetData>
  <mergeCells count="33">
    <mergeCell ref="A34:B34"/>
    <mergeCell ref="A35:B35"/>
    <mergeCell ref="A36:B36"/>
    <mergeCell ref="A37:B37"/>
    <mergeCell ref="M32:P38"/>
    <mergeCell ref="A32:B32"/>
    <mergeCell ref="A33:B33"/>
    <mergeCell ref="AK4:AN6"/>
    <mergeCell ref="C5:D6"/>
    <mergeCell ref="E5:F6"/>
    <mergeCell ref="G5:H6"/>
    <mergeCell ref="I5:J6"/>
    <mergeCell ref="K5:L6"/>
    <mergeCell ref="Q5:R6"/>
    <mergeCell ref="S5:T6"/>
    <mergeCell ref="U5:V6"/>
    <mergeCell ref="AG4:AJ6"/>
    <mergeCell ref="AA5:AB6"/>
    <mergeCell ref="AC5:AD5"/>
    <mergeCell ref="AE5:AF5"/>
    <mergeCell ref="AC6:AD6"/>
    <mergeCell ref="AE6:AF6"/>
    <mergeCell ref="A1:AB1"/>
    <mergeCell ref="A2:AB2"/>
    <mergeCell ref="A3:AB3"/>
    <mergeCell ref="A4:A7"/>
    <mergeCell ref="B4:B7"/>
    <mergeCell ref="C4:L4"/>
    <mergeCell ref="Q4:T4"/>
    <mergeCell ref="U4:AF4"/>
    <mergeCell ref="W5:X6"/>
    <mergeCell ref="Y5:Z6"/>
    <mergeCell ref="M4:P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topLeftCell="B52" zoomScale="60" zoomScaleNormal="60" workbookViewId="0">
      <selection activeCell="X46" sqref="X46:X71"/>
    </sheetView>
  </sheetViews>
  <sheetFormatPr defaultRowHeight="15" x14ac:dyDescent="0.25"/>
  <cols>
    <col min="1" max="1" width="5.5703125" customWidth="1"/>
    <col min="2" max="2" width="38.5703125" customWidth="1"/>
    <col min="3" max="3" width="10.5703125" customWidth="1"/>
    <col min="4" max="4" width="12.28515625" customWidth="1"/>
    <col min="5" max="5" width="11" customWidth="1"/>
    <col min="6" max="6" width="8.7109375" customWidth="1"/>
    <col min="8" max="8" width="12.5703125" customWidth="1"/>
    <col min="10" max="12" width="12.140625" customWidth="1"/>
    <col min="13" max="13" width="9.28515625" customWidth="1"/>
    <col min="14" max="14" width="12.7109375" customWidth="1"/>
    <col min="15" max="15" width="11.5703125" customWidth="1"/>
    <col min="16" max="17" width="10.140625" customWidth="1"/>
    <col min="18" max="18" width="15.140625" customWidth="1"/>
    <col min="19" max="19" width="13.7109375" customWidth="1"/>
    <col min="20" max="20" width="16" customWidth="1"/>
    <col min="21" max="21" width="13.7109375" customWidth="1"/>
    <col min="22" max="22" width="16" customWidth="1"/>
    <col min="23" max="23" width="13.7109375" customWidth="1"/>
    <col min="24" max="24" width="16" customWidth="1"/>
    <col min="25" max="25" width="10.5703125" hidden="1" customWidth="1"/>
    <col min="26" max="28" width="9.140625" hidden="1" customWidth="1"/>
  </cols>
  <sheetData>
    <row r="1" spans="1:28" ht="15.75" x14ac:dyDescent="0.25">
      <c r="A1" s="606" t="s">
        <v>0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8"/>
    </row>
    <row r="2" spans="1:28" ht="15.75" x14ac:dyDescent="0.25">
      <c r="A2" s="606" t="s">
        <v>125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10"/>
    </row>
    <row r="3" spans="1:28" ht="16.5" thickBot="1" x14ac:dyDescent="0.3">
      <c r="A3" s="611" t="s">
        <v>27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2"/>
      <c r="W3" s="612"/>
      <c r="X3" s="613"/>
    </row>
    <row r="4" spans="1:28" ht="27" customHeight="1" thickBot="1" x14ac:dyDescent="0.3">
      <c r="A4" s="356" t="s">
        <v>2</v>
      </c>
      <c r="B4" s="357" t="s">
        <v>3</v>
      </c>
      <c r="C4" s="387" t="s">
        <v>126</v>
      </c>
      <c r="D4" s="505"/>
      <c r="E4" s="505"/>
      <c r="F4" s="505"/>
      <c r="G4" s="505"/>
      <c r="H4" s="505"/>
      <c r="I4" s="505"/>
      <c r="J4" s="505"/>
      <c r="K4" s="505"/>
      <c r="L4" s="505"/>
      <c r="M4" s="387" t="s">
        <v>127</v>
      </c>
      <c r="N4" s="505"/>
      <c r="O4" s="505"/>
      <c r="P4" s="505"/>
      <c r="Q4" s="387" t="s">
        <v>128</v>
      </c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6"/>
    </row>
    <row r="5" spans="1:28" ht="15.75" customHeight="1" x14ac:dyDescent="0.25">
      <c r="A5" s="614"/>
      <c r="B5" s="616"/>
      <c r="C5" s="641" t="s">
        <v>129</v>
      </c>
      <c r="D5" s="642"/>
      <c r="E5" s="645" t="s">
        <v>130</v>
      </c>
      <c r="F5" s="645"/>
      <c r="G5" s="646" t="s">
        <v>131</v>
      </c>
      <c r="H5" s="642"/>
      <c r="I5" s="648" t="s">
        <v>132</v>
      </c>
      <c r="J5" s="642"/>
      <c r="K5" s="649" t="s">
        <v>133</v>
      </c>
      <c r="L5" s="650"/>
      <c r="M5" s="653" t="s">
        <v>137</v>
      </c>
      <c r="N5" s="654"/>
      <c r="O5" s="657" t="s">
        <v>139</v>
      </c>
      <c r="P5" s="658"/>
      <c r="Q5" s="660" t="s">
        <v>134</v>
      </c>
      <c r="R5" s="661"/>
      <c r="S5" s="618" t="s">
        <v>138</v>
      </c>
      <c r="T5" s="619"/>
      <c r="U5" s="622" t="s">
        <v>135</v>
      </c>
      <c r="V5" s="623"/>
      <c r="W5" s="669" t="s">
        <v>136</v>
      </c>
      <c r="X5" s="670"/>
      <c r="Y5" s="673"/>
      <c r="Z5" s="674"/>
      <c r="AA5" s="378"/>
      <c r="AB5" s="490"/>
    </row>
    <row r="6" spans="1:28" ht="166.5" customHeight="1" x14ac:dyDescent="0.25">
      <c r="A6" s="614"/>
      <c r="B6" s="616"/>
      <c r="C6" s="643"/>
      <c r="D6" s="644"/>
      <c r="E6" s="644"/>
      <c r="F6" s="644"/>
      <c r="G6" s="647"/>
      <c r="H6" s="647"/>
      <c r="I6" s="644"/>
      <c r="J6" s="644"/>
      <c r="K6" s="651"/>
      <c r="L6" s="652"/>
      <c r="M6" s="655"/>
      <c r="N6" s="656"/>
      <c r="O6" s="656"/>
      <c r="P6" s="659"/>
      <c r="Q6" s="662"/>
      <c r="R6" s="621"/>
      <c r="S6" s="620"/>
      <c r="T6" s="621"/>
      <c r="U6" s="624"/>
      <c r="V6" s="625"/>
      <c r="W6" s="671"/>
      <c r="X6" s="672"/>
      <c r="Y6" s="369"/>
      <c r="Z6" s="610"/>
      <c r="AA6" s="675"/>
      <c r="AB6" s="676"/>
    </row>
    <row r="7" spans="1:28" ht="15.75" x14ac:dyDescent="0.25">
      <c r="A7" s="615"/>
      <c r="B7" s="617"/>
      <c r="C7" s="89" t="s">
        <v>5</v>
      </c>
      <c r="D7" s="68"/>
      <c r="E7" s="90" t="s">
        <v>5</v>
      </c>
      <c r="F7" s="72"/>
      <c r="G7" s="91" t="s">
        <v>5</v>
      </c>
      <c r="H7" s="74"/>
      <c r="I7" s="92" t="s">
        <v>5</v>
      </c>
      <c r="J7" s="76"/>
      <c r="K7" s="93" t="s">
        <v>5</v>
      </c>
      <c r="L7" s="94"/>
      <c r="M7" s="95" t="s">
        <v>5</v>
      </c>
      <c r="N7" s="78"/>
      <c r="O7" s="96" t="s">
        <v>5</v>
      </c>
      <c r="P7" s="97"/>
      <c r="Q7" s="98" t="s">
        <v>5</v>
      </c>
      <c r="R7" s="80"/>
      <c r="S7" s="99" t="s">
        <v>5</v>
      </c>
      <c r="T7" s="82"/>
      <c r="U7" s="100" t="s">
        <v>5</v>
      </c>
      <c r="V7" s="101"/>
      <c r="W7" s="102" t="s">
        <v>5</v>
      </c>
      <c r="X7" s="103"/>
      <c r="Y7" s="104" t="s">
        <v>5</v>
      </c>
      <c r="Z7" s="66" t="s">
        <v>4</v>
      </c>
      <c r="AA7" s="65" t="s">
        <v>5</v>
      </c>
      <c r="AB7" s="66" t="s">
        <v>4</v>
      </c>
    </row>
    <row r="8" spans="1:28" ht="15.75" x14ac:dyDescent="0.25">
      <c r="A8" s="2">
        <v>1</v>
      </c>
      <c r="B8" s="1"/>
      <c r="C8" s="107">
        <f>'5-6 лет Физическое раз.'!C8</f>
        <v>0</v>
      </c>
      <c r="D8" s="69"/>
      <c r="E8" s="108">
        <f>'5-6 лет Физическое раз.'!E8</f>
        <v>0</v>
      </c>
      <c r="F8" s="73"/>
      <c r="G8" s="109">
        <f>'5-6 лет Физическое раз.'!G8</f>
        <v>0</v>
      </c>
      <c r="H8" s="75"/>
      <c r="I8" s="110">
        <f>'5-6 лет Физическое раз.'!I8</f>
        <v>0</v>
      </c>
      <c r="J8" s="77"/>
      <c r="K8" s="111">
        <f>'5-6 лет Физическое раз.'!K8</f>
        <v>0</v>
      </c>
      <c r="L8" s="112"/>
      <c r="M8" s="113">
        <f>'5-6 лет Физическое раз.'!Q8</f>
        <v>0</v>
      </c>
      <c r="N8" s="79"/>
      <c r="O8" s="114">
        <f>'5-6 лет Физическое раз.'!S8</f>
        <v>0</v>
      </c>
      <c r="P8" s="115"/>
      <c r="Q8" s="116">
        <f>'5-6 лет Физическое раз.'!U8</f>
        <v>0</v>
      </c>
      <c r="R8" s="81"/>
      <c r="S8" s="117">
        <f>'5-6 лет Физическое раз.'!W8</f>
        <v>0</v>
      </c>
      <c r="T8" s="83"/>
      <c r="U8" s="118">
        <f>'5-6 лет Физическое раз.'!Y8</f>
        <v>0</v>
      </c>
      <c r="V8" s="119"/>
      <c r="W8" s="120">
        <f>'5-6 лет Физическое раз.'!AA8</f>
        <v>0</v>
      </c>
      <c r="X8" s="121"/>
      <c r="Y8" s="122">
        <v>4</v>
      </c>
      <c r="Z8" s="67">
        <v>5</v>
      </c>
      <c r="AA8" s="67">
        <v>4</v>
      </c>
      <c r="AB8" s="67">
        <v>5</v>
      </c>
    </row>
    <row r="9" spans="1:28" ht="15.75" x14ac:dyDescent="0.25">
      <c r="A9" s="2">
        <v>2</v>
      </c>
      <c r="B9" s="1"/>
      <c r="C9" s="107">
        <f>'5-6 лет Физическое раз.'!C9</f>
        <v>0</v>
      </c>
      <c r="D9" s="69"/>
      <c r="E9" s="108">
        <f>'5-6 лет Физическое раз.'!E9</f>
        <v>0</v>
      </c>
      <c r="F9" s="73"/>
      <c r="G9" s="109">
        <f>'5-6 лет Физическое раз.'!G9</f>
        <v>0</v>
      </c>
      <c r="H9" s="75"/>
      <c r="I9" s="110">
        <f>'5-6 лет Физическое раз.'!I9</f>
        <v>0</v>
      </c>
      <c r="J9" s="77"/>
      <c r="K9" s="111">
        <f>'5-6 лет Физическое раз.'!K9</f>
        <v>0</v>
      </c>
      <c r="L9" s="112"/>
      <c r="M9" s="113">
        <f>'5-6 лет Физическое раз.'!Q9</f>
        <v>0</v>
      </c>
      <c r="N9" s="79"/>
      <c r="O9" s="114">
        <f>'5-6 лет Физическое раз.'!S9</f>
        <v>0</v>
      </c>
      <c r="P9" s="115"/>
      <c r="Q9" s="116">
        <f>'5-6 лет Физическое раз.'!U9</f>
        <v>0</v>
      </c>
      <c r="R9" s="81"/>
      <c r="S9" s="117">
        <f>'5-6 лет Физическое раз.'!W9</f>
        <v>0</v>
      </c>
      <c r="T9" s="83"/>
      <c r="U9" s="118">
        <f>'5-6 лет Физическое раз.'!Y9</f>
        <v>0</v>
      </c>
      <c r="V9" s="119"/>
      <c r="W9" s="120">
        <f>'5-6 лет Физическое раз.'!AA9</f>
        <v>0</v>
      </c>
      <c r="X9" s="121"/>
      <c r="Y9" s="122">
        <v>4</v>
      </c>
      <c r="Z9" s="67">
        <v>5</v>
      </c>
      <c r="AA9" s="67">
        <v>4</v>
      </c>
      <c r="AB9" s="67">
        <v>5</v>
      </c>
    </row>
    <row r="10" spans="1:28" ht="15.75" x14ac:dyDescent="0.25">
      <c r="A10" s="2">
        <v>3</v>
      </c>
      <c r="B10" s="1"/>
      <c r="C10" s="107">
        <f>'5-6 лет Физическое раз.'!C10</f>
        <v>0</v>
      </c>
      <c r="D10" s="69"/>
      <c r="E10" s="108">
        <f>'5-6 лет Физическое раз.'!E10</f>
        <v>0</v>
      </c>
      <c r="F10" s="73"/>
      <c r="G10" s="109">
        <f>'5-6 лет Физическое раз.'!G10</f>
        <v>0</v>
      </c>
      <c r="H10" s="75"/>
      <c r="I10" s="110">
        <f>'5-6 лет Физическое раз.'!I10</f>
        <v>0</v>
      </c>
      <c r="J10" s="77"/>
      <c r="K10" s="111">
        <f>'5-6 лет Физическое раз.'!K10</f>
        <v>0</v>
      </c>
      <c r="L10" s="112"/>
      <c r="M10" s="113">
        <f>'5-6 лет Физическое раз.'!Q10</f>
        <v>0</v>
      </c>
      <c r="N10" s="79"/>
      <c r="O10" s="114">
        <f>'5-6 лет Физическое раз.'!S10</f>
        <v>0</v>
      </c>
      <c r="P10" s="115"/>
      <c r="Q10" s="116">
        <f>'5-6 лет Физическое раз.'!U10</f>
        <v>0</v>
      </c>
      <c r="R10" s="81"/>
      <c r="S10" s="117">
        <f>'5-6 лет Физическое раз.'!W10</f>
        <v>0</v>
      </c>
      <c r="T10" s="83"/>
      <c r="U10" s="118">
        <f>'5-6 лет Физическое раз.'!Y10</f>
        <v>0</v>
      </c>
      <c r="V10" s="119"/>
      <c r="W10" s="120">
        <f>'5-6 лет Физическое раз.'!AA10</f>
        <v>0</v>
      </c>
      <c r="X10" s="121"/>
      <c r="Y10" s="122">
        <v>4</v>
      </c>
      <c r="Z10" s="67">
        <v>5</v>
      </c>
      <c r="AA10" s="67">
        <v>4</v>
      </c>
      <c r="AB10" s="67">
        <v>5</v>
      </c>
    </row>
    <row r="11" spans="1:28" ht="15.75" x14ac:dyDescent="0.25">
      <c r="A11" s="2">
        <v>4</v>
      </c>
      <c r="B11" s="1"/>
      <c r="C11" s="107">
        <f>'5-6 лет Физическое раз.'!C11</f>
        <v>0</v>
      </c>
      <c r="D11" s="69"/>
      <c r="E11" s="108">
        <f>'5-6 лет Физическое раз.'!E11</f>
        <v>0</v>
      </c>
      <c r="F11" s="73"/>
      <c r="G11" s="109">
        <f>'5-6 лет Физическое раз.'!G11</f>
        <v>0</v>
      </c>
      <c r="H11" s="75"/>
      <c r="I11" s="110">
        <f>'5-6 лет Физическое раз.'!I11</f>
        <v>0</v>
      </c>
      <c r="J11" s="77"/>
      <c r="K11" s="111">
        <f>'5-6 лет Физическое раз.'!K11</f>
        <v>0</v>
      </c>
      <c r="L11" s="112"/>
      <c r="M11" s="113">
        <f>'5-6 лет Физическое раз.'!Q11</f>
        <v>0</v>
      </c>
      <c r="N11" s="79"/>
      <c r="O11" s="114">
        <f>'5-6 лет Физическое раз.'!S11</f>
        <v>0</v>
      </c>
      <c r="P11" s="115"/>
      <c r="Q11" s="116">
        <f>'5-6 лет Физическое раз.'!U11</f>
        <v>0</v>
      </c>
      <c r="R11" s="81"/>
      <c r="S11" s="117">
        <f>'5-6 лет Физическое раз.'!W11</f>
        <v>0</v>
      </c>
      <c r="T11" s="83"/>
      <c r="U11" s="118">
        <f>'5-6 лет Физическое раз.'!Y11</f>
        <v>0</v>
      </c>
      <c r="V11" s="119"/>
      <c r="W11" s="120">
        <f>'5-6 лет Физическое раз.'!AA11</f>
        <v>0</v>
      </c>
      <c r="X11" s="121"/>
      <c r="Y11" s="122">
        <v>4</v>
      </c>
      <c r="Z11" s="67">
        <v>5</v>
      </c>
      <c r="AA11" s="67">
        <v>4</v>
      </c>
      <c r="AB11" s="67">
        <v>5</v>
      </c>
    </row>
    <row r="12" spans="1:28" ht="15.75" x14ac:dyDescent="0.25">
      <c r="A12" s="2">
        <v>5</v>
      </c>
      <c r="B12" s="1"/>
      <c r="C12" s="107">
        <f>'5-6 лет Физическое раз.'!C12</f>
        <v>0</v>
      </c>
      <c r="D12" s="69"/>
      <c r="E12" s="108">
        <f>'5-6 лет Физическое раз.'!E12</f>
        <v>0</v>
      </c>
      <c r="F12" s="73"/>
      <c r="G12" s="109">
        <f>'5-6 лет Физическое раз.'!G12</f>
        <v>0</v>
      </c>
      <c r="H12" s="75"/>
      <c r="I12" s="110">
        <f>'5-6 лет Физическое раз.'!I12</f>
        <v>0</v>
      </c>
      <c r="J12" s="77"/>
      <c r="K12" s="111">
        <f>'5-6 лет Физическое раз.'!K12</f>
        <v>0</v>
      </c>
      <c r="L12" s="112"/>
      <c r="M12" s="113">
        <f>'5-6 лет Физическое раз.'!Q12</f>
        <v>0</v>
      </c>
      <c r="N12" s="79"/>
      <c r="O12" s="114">
        <f>'5-6 лет Физическое раз.'!S12</f>
        <v>0</v>
      </c>
      <c r="P12" s="115"/>
      <c r="Q12" s="116">
        <f>'5-6 лет Физическое раз.'!U12</f>
        <v>0</v>
      </c>
      <c r="R12" s="81"/>
      <c r="S12" s="117">
        <f>'5-6 лет Физическое раз.'!W12</f>
        <v>0</v>
      </c>
      <c r="T12" s="83"/>
      <c r="U12" s="118">
        <f>'5-6 лет Физическое раз.'!Y12</f>
        <v>0</v>
      </c>
      <c r="V12" s="119"/>
      <c r="W12" s="120">
        <f>'5-6 лет Физическое раз.'!AA12</f>
        <v>0</v>
      </c>
      <c r="X12" s="121"/>
      <c r="Y12" s="122">
        <v>4</v>
      </c>
      <c r="Z12" s="67">
        <v>5</v>
      </c>
      <c r="AA12" s="67">
        <v>4</v>
      </c>
      <c r="AB12" s="67">
        <v>5</v>
      </c>
    </row>
    <row r="13" spans="1:28" ht="15.75" x14ac:dyDescent="0.25">
      <c r="A13" s="2">
        <v>6</v>
      </c>
      <c r="B13" s="1"/>
      <c r="C13" s="107">
        <f>'5-6 лет Физическое раз.'!C13</f>
        <v>0</v>
      </c>
      <c r="D13" s="69"/>
      <c r="E13" s="108">
        <f>'5-6 лет Физическое раз.'!E13</f>
        <v>0</v>
      </c>
      <c r="F13" s="73"/>
      <c r="G13" s="109">
        <f>'5-6 лет Физическое раз.'!G13</f>
        <v>0</v>
      </c>
      <c r="H13" s="75"/>
      <c r="I13" s="110">
        <f>'5-6 лет Физическое раз.'!I13</f>
        <v>0</v>
      </c>
      <c r="J13" s="77"/>
      <c r="K13" s="111">
        <f>'5-6 лет Физическое раз.'!K13</f>
        <v>0</v>
      </c>
      <c r="L13" s="112"/>
      <c r="M13" s="113">
        <f>'5-6 лет Физическое раз.'!Q13</f>
        <v>0</v>
      </c>
      <c r="N13" s="79"/>
      <c r="O13" s="114">
        <f>'5-6 лет Физическое раз.'!S13</f>
        <v>0</v>
      </c>
      <c r="P13" s="115"/>
      <c r="Q13" s="116">
        <f>'5-6 лет Физическое раз.'!U13</f>
        <v>0</v>
      </c>
      <c r="R13" s="81"/>
      <c r="S13" s="117">
        <f>'5-6 лет Физическое раз.'!W13</f>
        <v>0</v>
      </c>
      <c r="T13" s="83"/>
      <c r="U13" s="118">
        <f>'5-6 лет Физическое раз.'!Y13</f>
        <v>0</v>
      </c>
      <c r="V13" s="119"/>
      <c r="W13" s="120">
        <f>'5-6 лет Физическое раз.'!AA13</f>
        <v>0</v>
      </c>
      <c r="X13" s="121"/>
      <c r="Y13" s="122">
        <v>4</v>
      </c>
      <c r="Z13" s="67">
        <v>5</v>
      </c>
      <c r="AA13" s="67">
        <v>4</v>
      </c>
      <c r="AB13" s="67">
        <v>5</v>
      </c>
    </row>
    <row r="14" spans="1:28" ht="15.75" x14ac:dyDescent="0.25">
      <c r="A14" s="2">
        <v>7</v>
      </c>
      <c r="B14" s="1"/>
      <c r="C14" s="107">
        <f>'5-6 лет Физическое раз.'!C14</f>
        <v>0</v>
      </c>
      <c r="D14" s="69"/>
      <c r="E14" s="108">
        <f>'5-6 лет Физическое раз.'!E14</f>
        <v>0</v>
      </c>
      <c r="F14" s="73"/>
      <c r="G14" s="109">
        <f>'5-6 лет Физическое раз.'!G14</f>
        <v>0</v>
      </c>
      <c r="H14" s="75"/>
      <c r="I14" s="110">
        <f>'5-6 лет Физическое раз.'!I14</f>
        <v>0</v>
      </c>
      <c r="J14" s="77"/>
      <c r="K14" s="111">
        <f>'5-6 лет Физическое раз.'!K14</f>
        <v>0</v>
      </c>
      <c r="L14" s="112"/>
      <c r="M14" s="113">
        <f>'5-6 лет Физическое раз.'!Q14</f>
        <v>0</v>
      </c>
      <c r="N14" s="79"/>
      <c r="O14" s="114">
        <f>'5-6 лет Физическое раз.'!S14</f>
        <v>0</v>
      </c>
      <c r="P14" s="115"/>
      <c r="Q14" s="116">
        <f>'5-6 лет Физическое раз.'!U14</f>
        <v>0</v>
      </c>
      <c r="R14" s="81"/>
      <c r="S14" s="117">
        <f>'5-6 лет Физическое раз.'!W14</f>
        <v>0</v>
      </c>
      <c r="T14" s="83"/>
      <c r="U14" s="118">
        <f>'5-6 лет Физическое раз.'!Y14</f>
        <v>0</v>
      </c>
      <c r="V14" s="119"/>
      <c r="W14" s="120">
        <f>'5-6 лет Физическое раз.'!AA14</f>
        <v>0</v>
      </c>
      <c r="X14" s="121"/>
      <c r="Y14" s="122">
        <v>4</v>
      </c>
      <c r="Z14" s="67">
        <v>5</v>
      </c>
      <c r="AA14" s="67">
        <v>4</v>
      </c>
      <c r="AB14" s="67">
        <v>5</v>
      </c>
    </row>
    <row r="15" spans="1:28" ht="15.75" x14ac:dyDescent="0.25">
      <c r="A15" s="2">
        <v>8</v>
      </c>
      <c r="B15" s="1"/>
      <c r="C15" s="107">
        <f>'5-6 лет Физическое раз.'!C15</f>
        <v>0</v>
      </c>
      <c r="D15" s="69"/>
      <c r="E15" s="108">
        <f>'5-6 лет Физическое раз.'!E15</f>
        <v>0</v>
      </c>
      <c r="F15" s="73"/>
      <c r="G15" s="109">
        <f>'5-6 лет Физическое раз.'!G15</f>
        <v>0</v>
      </c>
      <c r="H15" s="75"/>
      <c r="I15" s="110">
        <f>'5-6 лет Физическое раз.'!I15</f>
        <v>0</v>
      </c>
      <c r="J15" s="77"/>
      <c r="K15" s="111">
        <f>'5-6 лет Физическое раз.'!K15</f>
        <v>0</v>
      </c>
      <c r="L15" s="112"/>
      <c r="M15" s="113">
        <f>'5-6 лет Физическое раз.'!Q15</f>
        <v>0</v>
      </c>
      <c r="N15" s="79"/>
      <c r="O15" s="114">
        <f>'5-6 лет Физическое раз.'!S15</f>
        <v>0</v>
      </c>
      <c r="P15" s="115"/>
      <c r="Q15" s="116">
        <f>'5-6 лет Физическое раз.'!U15</f>
        <v>0</v>
      </c>
      <c r="R15" s="81"/>
      <c r="S15" s="117">
        <f>'5-6 лет Физическое раз.'!W15</f>
        <v>0</v>
      </c>
      <c r="T15" s="83"/>
      <c r="U15" s="118">
        <f>'5-6 лет Физическое раз.'!Y15</f>
        <v>0</v>
      </c>
      <c r="V15" s="119"/>
      <c r="W15" s="120">
        <f>'5-6 лет Физическое раз.'!AA15</f>
        <v>0</v>
      </c>
      <c r="X15" s="121"/>
      <c r="Y15" s="122">
        <v>4</v>
      </c>
      <c r="Z15" s="67">
        <v>5</v>
      </c>
      <c r="AA15" s="67">
        <v>4</v>
      </c>
      <c r="AB15" s="67">
        <v>5</v>
      </c>
    </row>
    <row r="16" spans="1:28" ht="15.75" x14ac:dyDescent="0.25">
      <c r="A16" s="2">
        <v>9</v>
      </c>
      <c r="B16" s="1"/>
      <c r="C16" s="107">
        <f>'5-6 лет Физическое раз.'!C16</f>
        <v>0</v>
      </c>
      <c r="D16" s="69"/>
      <c r="E16" s="108">
        <f>'5-6 лет Физическое раз.'!E16</f>
        <v>0</v>
      </c>
      <c r="F16" s="73"/>
      <c r="G16" s="109">
        <f>'5-6 лет Физическое раз.'!G16</f>
        <v>0</v>
      </c>
      <c r="H16" s="75"/>
      <c r="I16" s="110">
        <f>'5-6 лет Физическое раз.'!I16</f>
        <v>0</v>
      </c>
      <c r="J16" s="77"/>
      <c r="K16" s="111">
        <f>'5-6 лет Физическое раз.'!K16</f>
        <v>0</v>
      </c>
      <c r="L16" s="112"/>
      <c r="M16" s="113">
        <f>'5-6 лет Физическое раз.'!Q16</f>
        <v>0</v>
      </c>
      <c r="N16" s="79"/>
      <c r="O16" s="114">
        <f>'5-6 лет Физическое раз.'!S16</f>
        <v>0</v>
      </c>
      <c r="P16" s="115"/>
      <c r="Q16" s="116">
        <f>'5-6 лет Физическое раз.'!U16</f>
        <v>0</v>
      </c>
      <c r="R16" s="81"/>
      <c r="S16" s="117">
        <f>'5-6 лет Физическое раз.'!W16</f>
        <v>0</v>
      </c>
      <c r="T16" s="83"/>
      <c r="U16" s="118">
        <f>'5-6 лет Физическое раз.'!Y16</f>
        <v>0</v>
      </c>
      <c r="V16" s="119"/>
      <c r="W16" s="120">
        <f>'5-6 лет Физическое раз.'!AA16</f>
        <v>0</v>
      </c>
      <c r="X16" s="121"/>
      <c r="Y16" s="122">
        <v>4</v>
      </c>
      <c r="Z16" s="67">
        <v>5</v>
      </c>
      <c r="AA16" s="67">
        <v>4</v>
      </c>
      <c r="AB16" s="67">
        <v>5</v>
      </c>
    </row>
    <row r="17" spans="1:28" ht="15.75" x14ac:dyDescent="0.25">
      <c r="A17" s="2">
        <v>10</v>
      </c>
      <c r="B17" s="1"/>
      <c r="C17" s="107">
        <f>'5-6 лет Физическое раз.'!C17</f>
        <v>0</v>
      </c>
      <c r="D17" s="69"/>
      <c r="E17" s="108">
        <f>'5-6 лет Физическое раз.'!E17</f>
        <v>0</v>
      </c>
      <c r="F17" s="73"/>
      <c r="G17" s="109">
        <f>'5-6 лет Физическое раз.'!G17</f>
        <v>0</v>
      </c>
      <c r="H17" s="75"/>
      <c r="I17" s="110">
        <f>'5-6 лет Физическое раз.'!I17</f>
        <v>0</v>
      </c>
      <c r="J17" s="77"/>
      <c r="K17" s="111">
        <f>'5-6 лет Физическое раз.'!K17</f>
        <v>0</v>
      </c>
      <c r="L17" s="112"/>
      <c r="M17" s="113">
        <f>'5-6 лет Физическое раз.'!Q17</f>
        <v>0</v>
      </c>
      <c r="N17" s="79"/>
      <c r="O17" s="114">
        <f>'5-6 лет Физическое раз.'!S17</f>
        <v>0</v>
      </c>
      <c r="P17" s="115"/>
      <c r="Q17" s="116">
        <f>'5-6 лет Физическое раз.'!U17</f>
        <v>0</v>
      </c>
      <c r="R17" s="81"/>
      <c r="S17" s="117">
        <f>'5-6 лет Физическое раз.'!W17</f>
        <v>0</v>
      </c>
      <c r="T17" s="83"/>
      <c r="U17" s="118">
        <f>'5-6 лет Физическое раз.'!Y17</f>
        <v>0</v>
      </c>
      <c r="V17" s="119"/>
      <c r="W17" s="120">
        <f>'5-6 лет Физическое раз.'!AA17</f>
        <v>0</v>
      </c>
      <c r="X17" s="121"/>
      <c r="Y17" s="122">
        <v>4</v>
      </c>
      <c r="Z17" s="67">
        <v>5</v>
      </c>
      <c r="AA17" s="67">
        <v>4</v>
      </c>
      <c r="AB17" s="67">
        <v>5</v>
      </c>
    </row>
    <row r="18" spans="1:28" ht="15.75" x14ac:dyDescent="0.25">
      <c r="A18" s="2">
        <v>11</v>
      </c>
      <c r="B18" s="1"/>
      <c r="C18" s="107">
        <f>'5-6 лет Физическое раз.'!C18</f>
        <v>0</v>
      </c>
      <c r="D18" s="69"/>
      <c r="E18" s="108">
        <f>'5-6 лет Физическое раз.'!E18</f>
        <v>0</v>
      </c>
      <c r="F18" s="73"/>
      <c r="G18" s="109">
        <f>'5-6 лет Физическое раз.'!G18</f>
        <v>0</v>
      </c>
      <c r="H18" s="75"/>
      <c r="I18" s="110">
        <f>'5-6 лет Физическое раз.'!I18</f>
        <v>0</v>
      </c>
      <c r="J18" s="77"/>
      <c r="K18" s="111">
        <f>'5-6 лет Физическое раз.'!K18</f>
        <v>0</v>
      </c>
      <c r="L18" s="112"/>
      <c r="M18" s="113">
        <f>'5-6 лет Физическое раз.'!Q18</f>
        <v>0</v>
      </c>
      <c r="N18" s="79"/>
      <c r="O18" s="114">
        <f>'5-6 лет Физическое раз.'!S18</f>
        <v>0</v>
      </c>
      <c r="P18" s="115"/>
      <c r="Q18" s="116">
        <f>'5-6 лет Физическое раз.'!U18</f>
        <v>0</v>
      </c>
      <c r="R18" s="81"/>
      <c r="S18" s="117">
        <f>'5-6 лет Физическое раз.'!W18</f>
        <v>0</v>
      </c>
      <c r="T18" s="83"/>
      <c r="U18" s="118">
        <f>'5-6 лет Физическое раз.'!Y18</f>
        <v>0</v>
      </c>
      <c r="V18" s="119"/>
      <c r="W18" s="120">
        <f>'5-6 лет Физическое раз.'!AA18</f>
        <v>0</v>
      </c>
      <c r="X18" s="121"/>
      <c r="Y18" s="122">
        <v>4</v>
      </c>
      <c r="Z18" s="67">
        <v>5</v>
      </c>
      <c r="AA18" s="67">
        <v>4</v>
      </c>
      <c r="AB18" s="67">
        <v>5</v>
      </c>
    </row>
    <row r="19" spans="1:28" ht="15.75" x14ac:dyDescent="0.25">
      <c r="A19" s="2">
        <v>12</v>
      </c>
      <c r="B19" s="1"/>
      <c r="C19" s="107">
        <f>'5-6 лет Физическое раз.'!C19</f>
        <v>0</v>
      </c>
      <c r="D19" s="69"/>
      <c r="E19" s="108">
        <f>'5-6 лет Физическое раз.'!E19</f>
        <v>0</v>
      </c>
      <c r="F19" s="73"/>
      <c r="G19" s="109">
        <f>'5-6 лет Физическое раз.'!G19</f>
        <v>0</v>
      </c>
      <c r="H19" s="75"/>
      <c r="I19" s="110">
        <f>'5-6 лет Физическое раз.'!I19</f>
        <v>0</v>
      </c>
      <c r="J19" s="77"/>
      <c r="K19" s="111">
        <f>'5-6 лет Физическое раз.'!K19</f>
        <v>0</v>
      </c>
      <c r="L19" s="112"/>
      <c r="M19" s="113">
        <f>'5-6 лет Физическое раз.'!Q19</f>
        <v>0</v>
      </c>
      <c r="N19" s="79"/>
      <c r="O19" s="114">
        <f>'5-6 лет Физическое раз.'!S19</f>
        <v>0</v>
      </c>
      <c r="P19" s="115"/>
      <c r="Q19" s="116">
        <f>'5-6 лет Физическое раз.'!U19</f>
        <v>0</v>
      </c>
      <c r="R19" s="81"/>
      <c r="S19" s="117">
        <f>'5-6 лет Физическое раз.'!W19</f>
        <v>0</v>
      </c>
      <c r="T19" s="83"/>
      <c r="U19" s="118">
        <f>'5-6 лет Физическое раз.'!Y19</f>
        <v>0</v>
      </c>
      <c r="V19" s="119"/>
      <c r="W19" s="120">
        <f>'5-6 лет Физическое раз.'!AA19</f>
        <v>0</v>
      </c>
      <c r="X19" s="121"/>
      <c r="Y19" s="122">
        <v>4</v>
      </c>
      <c r="Z19" s="67">
        <v>5</v>
      </c>
      <c r="AA19" s="67">
        <v>4</v>
      </c>
      <c r="AB19" s="67">
        <v>5</v>
      </c>
    </row>
    <row r="20" spans="1:28" ht="15.75" x14ac:dyDescent="0.25">
      <c r="A20" s="2">
        <v>13</v>
      </c>
      <c r="B20" s="1"/>
      <c r="C20" s="107">
        <f>'5-6 лет Физическое раз.'!C20</f>
        <v>0</v>
      </c>
      <c r="D20" s="69"/>
      <c r="E20" s="108">
        <f>'5-6 лет Физическое раз.'!E20</f>
        <v>0</v>
      </c>
      <c r="F20" s="73"/>
      <c r="G20" s="109">
        <f>'5-6 лет Физическое раз.'!G20</f>
        <v>0</v>
      </c>
      <c r="H20" s="75"/>
      <c r="I20" s="110">
        <f>'5-6 лет Физическое раз.'!I20</f>
        <v>0</v>
      </c>
      <c r="J20" s="77"/>
      <c r="K20" s="111">
        <f>'5-6 лет Физическое раз.'!K20</f>
        <v>0</v>
      </c>
      <c r="L20" s="112"/>
      <c r="M20" s="113">
        <f>'5-6 лет Физическое раз.'!Q20</f>
        <v>0</v>
      </c>
      <c r="N20" s="79"/>
      <c r="O20" s="114">
        <f>'5-6 лет Физическое раз.'!S20</f>
        <v>0</v>
      </c>
      <c r="P20" s="115"/>
      <c r="Q20" s="116">
        <f>'5-6 лет Физическое раз.'!U20</f>
        <v>0</v>
      </c>
      <c r="R20" s="81"/>
      <c r="S20" s="117">
        <f>'5-6 лет Физическое раз.'!W20</f>
        <v>0</v>
      </c>
      <c r="T20" s="83"/>
      <c r="U20" s="118">
        <f>'5-6 лет Физическое раз.'!Y20</f>
        <v>0</v>
      </c>
      <c r="V20" s="119"/>
      <c r="W20" s="120">
        <f>'5-6 лет Физическое раз.'!AA20</f>
        <v>0</v>
      </c>
      <c r="X20" s="121"/>
      <c r="Y20" s="122">
        <v>4</v>
      </c>
      <c r="Z20" s="67">
        <v>5</v>
      </c>
      <c r="AA20" s="67">
        <v>4</v>
      </c>
      <c r="AB20" s="67">
        <v>5</v>
      </c>
    </row>
    <row r="21" spans="1:28" ht="15.75" x14ac:dyDescent="0.25">
      <c r="A21" s="2">
        <v>14</v>
      </c>
      <c r="B21" s="1"/>
      <c r="C21" s="107">
        <f>'5-6 лет Физическое раз.'!C21</f>
        <v>0</v>
      </c>
      <c r="D21" s="69"/>
      <c r="E21" s="108">
        <f>'5-6 лет Физическое раз.'!E21</f>
        <v>0</v>
      </c>
      <c r="F21" s="73"/>
      <c r="G21" s="109">
        <f>'5-6 лет Физическое раз.'!G21</f>
        <v>0</v>
      </c>
      <c r="H21" s="75"/>
      <c r="I21" s="110">
        <f>'5-6 лет Физическое раз.'!I21</f>
        <v>0</v>
      </c>
      <c r="J21" s="77"/>
      <c r="K21" s="111">
        <f>'5-6 лет Физическое раз.'!K21</f>
        <v>0</v>
      </c>
      <c r="L21" s="112"/>
      <c r="M21" s="113">
        <f>'5-6 лет Физическое раз.'!Q21</f>
        <v>0</v>
      </c>
      <c r="N21" s="79"/>
      <c r="O21" s="114">
        <f>'5-6 лет Физическое раз.'!S21</f>
        <v>0</v>
      </c>
      <c r="P21" s="115"/>
      <c r="Q21" s="116">
        <f>'5-6 лет Физическое раз.'!U21</f>
        <v>0</v>
      </c>
      <c r="R21" s="81"/>
      <c r="S21" s="117">
        <f>'5-6 лет Физическое раз.'!W21</f>
        <v>0</v>
      </c>
      <c r="T21" s="83"/>
      <c r="U21" s="118">
        <f>'5-6 лет Физическое раз.'!Y21</f>
        <v>0</v>
      </c>
      <c r="V21" s="119"/>
      <c r="W21" s="120">
        <f>'5-6 лет Физическое раз.'!AA21</f>
        <v>0</v>
      </c>
      <c r="X21" s="121"/>
      <c r="Y21" s="122">
        <v>4</v>
      </c>
      <c r="Z21" s="67">
        <v>5</v>
      </c>
      <c r="AA21" s="67">
        <v>4</v>
      </c>
      <c r="AB21" s="67">
        <v>5</v>
      </c>
    </row>
    <row r="22" spans="1:28" ht="15.75" x14ac:dyDescent="0.25">
      <c r="A22" s="2">
        <v>15</v>
      </c>
      <c r="B22" s="1"/>
      <c r="C22" s="107">
        <f>'5-6 лет Физическое раз.'!C22</f>
        <v>0</v>
      </c>
      <c r="D22" s="69"/>
      <c r="E22" s="108">
        <f>'5-6 лет Физическое раз.'!E22</f>
        <v>0</v>
      </c>
      <c r="F22" s="73"/>
      <c r="G22" s="109">
        <f>'5-6 лет Физическое раз.'!G22</f>
        <v>0</v>
      </c>
      <c r="H22" s="75"/>
      <c r="I22" s="110">
        <f>'5-6 лет Физическое раз.'!I22</f>
        <v>0</v>
      </c>
      <c r="J22" s="77"/>
      <c r="K22" s="111">
        <f>'5-6 лет Физическое раз.'!K22</f>
        <v>0</v>
      </c>
      <c r="L22" s="112"/>
      <c r="M22" s="113">
        <f>'5-6 лет Физическое раз.'!Q22</f>
        <v>0</v>
      </c>
      <c r="N22" s="79"/>
      <c r="O22" s="114">
        <f>'5-6 лет Физическое раз.'!S22</f>
        <v>0</v>
      </c>
      <c r="P22" s="115"/>
      <c r="Q22" s="116">
        <f>'5-6 лет Физическое раз.'!U22</f>
        <v>0</v>
      </c>
      <c r="R22" s="81"/>
      <c r="S22" s="117">
        <f>'5-6 лет Физическое раз.'!W22</f>
        <v>0</v>
      </c>
      <c r="T22" s="83"/>
      <c r="U22" s="118">
        <f>'5-6 лет Физическое раз.'!Y22</f>
        <v>0</v>
      </c>
      <c r="V22" s="119"/>
      <c r="W22" s="120">
        <f>'5-6 лет Физическое раз.'!AA22</f>
        <v>0</v>
      </c>
      <c r="X22" s="121"/>
      <c r="Y22" s="122">
        <v>4</v>
      </c>
      <c r="Z22" s="67">
        <v>5</v>
      </c>
      <c r="AA22" s="67">
        <v>4</v>
      </c>
      <c r="AB22" s="67">
        <v>5</v>
      </c>
    </row>
    <row r="23" spans="1:28" ht="15.75" x14ac:dyDescent="0.25">
      <c r="A23" s="2">
        <v>16</v>
      </c>
      <c r="B23" s="1"/>
      <c r="C23" s="107">
        <f>'5-6 лет Физическое раз.'!C23</f>
        <v>0</v>
      </c>
      <c r="D23" s="69"/>
      <c r="E23" s="108">
        <f>'5-6 лет Физическое раз.'!E23</f>
        <v>0</v>
      </c>
      <c r="F23" s="73"/>
      <c r="G23" s="109">
        <f>'5-6 лет Физическое раз.'!G23</f>
        <v>0</v>
      </c>
      <c r="H23" s="75"/>
      <c r="I23" s="110">
        <f>'5-6 лет Физическое раз.'!I23</f>
        <v>0</v>
      </c>
      <c r="J23" s="77"/>
      <c r="K23" s="111">
        <f>'5-6 лет Физическое раз.'!K23</f>
        <v>0</v>
      </c>
      <c r="L23" s="112"/>
      <c r="M23" s="113">
        <f>'5-6 лет Физическое раз.'!Q23</f>
        <v>0</v>
      </c>
      <c r="N23" s="79"/>
      <c r="O23" s="114">
        <f>'5-6 лет Физическое раз.'!S23</f>
        <v>0</v>
      </c>
      <c r="P23" s="115"/>
      <c r="Q23" s="116">
        <f>'5-6 лет Физическое раз.'!U23</f>
        <v>0</v>
      </c>
      <c r="R23" s="81"/>
      <c r="S23" s="117">
        <f>'5-6 лет Физическое раз.'!W23</f>
        <v>0</v>
      </c>
      <c r="T23" s="83"/>
      <c r="U23" s="118">
        <f>'5-6 лет Физическое раз.'!Y23</f>
        <v>0</v>
      </c>
      <c r="V23" s="119"/>
      <c r="W23" s="120">
        <f>'5-6 лет Физическое раз.'!AA23</f>
        <v>0</v>
      </c>
      <c r="X23" s="121"/>
      <c r="Y23" s="122">
        <v>4</v>
      </c>
      <c r="Z23" s="67">
        <v>5</v>
      </c>
      <c r="AA23" s="67">
        <v>4</v>
      </c>
      <c r="AB23" s="67">
        <v>5</v>
      </c>
    </row>
    <row r="24" spans="1:28" ht="15.75" x14ac:dyDescent="0.25">
      <c r="A24" s="2">
        <v>17</v>
      </c>
      <c r="B24" s="1"/>
      <c r="C24" s="107">
        <f>'5-6 лет Физическое раз.'!C24</f>
        <v>0</v>
      </c>
      <c r="D24" s="69"/>
      <c r="E24" s="108">
        <f>'5-6 лет Физическое раз.'!E24</f>
        <v>0</v>
      </c>
      <c r="F24" s="73"/>
      <c r="G24" s="109">
        <f>'5-6 лет Физическое раз.'!G24</f>
        <v>0</v>
      </c>
      <c r="H24" s="75"/>
      <c r="I24" s="110">
        <f>'5-6 лет Физическое раз.'!I24</f>
        <v>0</v>
      </c>
      <c r="J24" s="77"/>
      <c r="K24" s="111">
        <f>'5-6 лет Физическое раз.'!K24</f>
        <v>0</v>
      </c>
      <c r="L24" s="112"/>
      <c r="M24" s="113">
        <f>'5-6 лет Физическое раз.'!Q24</f>
        <v>0</v>
      </c>
      <c r="N24" s="79"/>
      <c r="O24" s="114">
        <f>'5-6 лет Физическое раз.'!S24</f>
        <v>0</v>
      </c>
      <c r="P24" s="115"/>
      <c r="Q24" s="116">
        <f>'5-6 лет Физическое раз.'!U24</f>
        <v>0</v>
      </c>
      <c r="R24" s="81"/>
      <c r="S24" s="117">
        <f>'5-6 лет Физическое раз.'!W24</f>
        <v>0</v>
      </c>
      <c r="T24" s="83"/>
      <c r="U24" s="118">
        <f>'5-6 лет Физическое раз.'!Y24</f>
        <v>0</v>
      </c>
      <c r="V24" s="119"/>
      <c r="W24" s="120">
        <f>'5-6 лет Физическое раз.'!AA24</f>
        <v>0</v>
      </c>
      <c r="X24" s="121"/>
      <c r="Y24" s="122">
        <v>4</v>
      </c>
      <c r="Z24" s="67">
        <v>5</v>
      </c>
      <c r="AA24" s="67">
        <v>4</v>
      </c>
      <c r="AB24" s="67">
        <v>5</v>
      </c>
    </row>
    <row r="25" spans="1:28" ht="15.75" x14ac:dyDescent="0.25">
      <c r="A25" s="2">
        <v>18</v>
      </c>
      <c r="B25" s="1"/>
      <c r="C25" s="107">
        <f>'5-6 лет Физическое раз.'!C25</f>
        <v>0</v>
      </c>
      <c r="D25" s="69"/>
      <c r="E25" s="108">
        <f>'5-6 лет Физическое раз.'!E25</f>
        <v>0</v>
      </c>
      <c r="F25" s="73"/>
      <c r="G25" s="109">
        <f>'5-6 лет Физическое раз.'!G25</f>
        <v>0</v>
      </c>
      <c r="H25" s="75"/>
      <c r="I25" s="110">
        <f>'5-6 лет Физическое раз.'!I25</f>
        <v>0</v>
      </c>
      <c r="J25" s="77"/>
      <c r="K25" s="111">
        <f>'5-6 лет Физическое раз.'!K25</f>
        <v>0</v>
      </c>
      <c r="L25" s="112"/>
      <c r="M25" s="113">
        <f>'5-6 лет Физическое раз.'!Q25</f>
        <v>0</v>
      </c>
      <c r="N25" s="79"/>
      <c r="O25" s="114">
        <f>'5-6 лет Физическое раз.'!S25</f>
        <v>0</v>
      </c>
      <c r="P25" s="115"/>
      <c r="Q25" s="116">
        <f>'5-6 лет Физическое раз.'!U25</f>
        <v>0</v>
      </c>
      <c r="R25" s="81"/>
      <c r="S25" s="117">
        <f>'5-6 лет Физическое раз.'!W25</f>
        <v>0</v>
      </c>
      <c r="T25" s="83"/>
      <c r="U25" s="118">
        <f>'5-6 лет Физическое раз.'!Y25</f>
        <v>0</v>
      </c>
      <c r="V25" s="119"/>
      <c r="W25" s="120">
        <f>'5-6 лет Физическое раз.'!AA25</f>
        <v>0</v>
      </c>
      <c r="X25" s="121"/>
      <c r="Y25" s="122">
        <v>4</v>
      </c>
      <c r="Z25" s="67">
        <v>5</v>
      </c>
      <c r="AA25" s="67">
        <v>4</v>
      </c>
      <c r="AB25" s="67">
        <v>5</v>
      </c>
    </row>
    <row r="26" spans="1:28" ht="15.75" x14ac:dyDescent="0.25">
      <c r="A26" s="2">
        <v>19</v>
      </c>
      <c r="B26" s="1"/>
      <c r="C26" s="107">
        <f>'5-6 лет Физическое раз.'!C26</f>
        <v>0</v>
      </c>
      <c r="D26" s="69"/>
      <c r="E26" s="108">
        <f>'5-6 лет Физическое раз.'!E26</f>
        <v>0</v>
      </c>
      <c r="F26" s="73"/>
      <c r="G26" s="109">
        <f>'5-6 лет Физическое раз.'!G26</f>
        <v>0</v>
      </c>
      <c r="H26" s="75"/>
      <c r="I26" s="110">
        <f>'5-6 лет Физическое раз.'!I26</f>
        <v>0</v>
      </c>
      <c r="J26" s="77"/>
      <c r="K26" s="111">
        <f>'5-6 лет Физическое раз.'!K26</f>
        <v>0</v>
      </c>
      <c r="L26" s="112"/>
      <c r="M26" s="113">
        <f>'5-6 лет Физическое раз.'!Q26</f>
        <v>0</v>
      </c>
      <c r="N26" s="79"/>
      <c r="O26" s="114">
        <f>'5-6 лет Физическое раз.'!S26</f>
        <v>0</v>
      </c>
      <c r="P26" s="115"/>
      <c r="Q26" s="116">
        <f>'5-6 лет Физическое раз.'!U26</f>
        <v>0</v>
      </c>
      <c r="R26" s="81"/>
      <c r="S26" s="117">
        <f>'5-6 лет Физическое раз.'!W26</f>
        <v>0</v>
      </c>
      <c r="T26" s="83"/>
      <c r="U26" s="118">
        <f>'5-6 лет Физическое раз.'!Y26</f>
        <v>0</v>
      </c>
      <c r="V26" s="119"/>
      <c r="W26" s="120">
        <f>'5-6 лет Физическое раз.'!AA26</f>
        <v>0</v>
      </c>
      <c r="X26" s="121"/>
      <c r="Y26" s="122">
        <v>4</v>
      </c>
      <c r="Z26" s="67">
        <v>5</v>
      </c>
      <c r="AA26" s="67">
        <v>4</v>
      </c>
      <c r="AB26" s="67">
        <v>5</v>
      </c>
    </row>
    <row r="27" spans="1:28" ht="15.75" x14ac:dyDescent="0.25">
      <c r="A27" s="2">
        <v>20</v>
      </c>
      <c r="B27" s="1"/>
      <c r="C27" s="107">
        <f>'5-6 лет Физическое раз.'!C27</f>
        <v>0</v>
      </c>
      <c r="D27" s="69"/>
      <c r="E27" s="108">
        <f>'5-6 лет Физическое раз.'!E27</f>
        <v>0</v>
      </c>
      <c r="F27" s="73"/>
      <c r="G27" s="109">
        <f>'5-6 лет Физическое раз.'!G27</f>
        <v>0</v>
      </c>
      <c r="H27" s="75"/>
      <c r="I27" s="110">
        <f>'5-6 лет Физическое раз.'!I27</f>
        <v>0</v>
      </c>
      <c r="J27" s="77"/>
      <c r="K27" s="111">
        <f>'5-6 лет Физическое раз.'!K27</f>
        <v>0</v>
      </c>
      <c r="L27" s="112"/>
      <c r="M27" s="113">
        <f>'5-6 лет Физическое раз.'!Q27</f>
        <v>0</v>
      </c>
      <c r="N27" s="79"/>
      <c r="O27" s="114">
        <f>'5-6 лет Физическое раз.'!S27</f>
        <v>0</v>
      </c>
      <c r="P27" s="115"/>
      <c r="Q27" s="116">
        <f>'5-6 лет Физическое раз.'!U27</f>
        <v>0</v>
      </c>
      <c r="R27" s="81"/>
      <c r="S27" s="117">
        <f>'5-6 лет Физическое раз.'!W27</f>
        <v>0</v>
      </c>
      <c r="T27" s="83"/>
      <c r="U27" s="118">
        <f>'5-6 лет Физическое раз.'!Y27</f>
        <v>0</v>
      </c>
      <c r="V27" s="119"/>
      <c r="W27" s="120">
        <f>'5-6 лет Физическое раз.'!AA27</f>
        <v>0</v>
      </c>
      <c r="X27" s="121"/>
      <c r="Y27" s="122">
        <v>4</v>
      </c>
      <c r="Z27" s="67">
        <v>5</v>
      </c>
      <c r="AA27" s="67">
        <v>4</v>
      </c>
      <c r="AB27" s="67">
        <v>5</v>
      </c>
    </row>
    <row r="28" spans="1:28" ht="15.75" x14ac:dyDescent="0.25">
      <c r="A28" s="2">
        <v>21</v>
      </c>
      <c r="B28" s="1"/>
      <c r="C28" s="107">
        <f>'5-6 лет Физическое раз.'!C28</f>
        <v>0</v>
      </c>
      <c r="D28" s="69"/>
      <c r="E28" s="108">
        <f>'5-6 лет Физическое раз.'!E28</f>
        <v>0</v>
      </c>
      <c r="F28" s="73"/>
      <c r="G28" s="109">
        <f>'5-6 лет Физическое раз.'!G28</f>
        <v>0</v>
      </c>
      <c r="H28" s="75"/>
      <c r="I28" s="110">
        <f>'5-6 лет Физическое раз.'!I28</f>
        <v>0</v>
      </c>
      <c r="J28" s="77"/>
      <c r="K28" s="111">
        <f>'5-6 лет Физическое раз.'!K28</f>
        <v>0</v>
      </c>
      <c r="L28" s="112"/>
      <c r="M28" s="113">
        <f>'5-6 лет Физическое раз.'!Q28</f>
        <v>0</v>
      </c>
      <c r="N28" s="79"/>
      <c r="O28" s="114">
        <f>'5-6 лет Физическое раз.'!S28</f>
        <v>0</v>
      </c>
      <c r="P28" s="115"/>
      <c r="Q28" s="116">
        <f>'5-6 лет Физическое раз.'!U28</f>
        <v>0</v>
      </c>
      <c r="R28" s="81"/>
      <c r="S28" s="117">
        <f>'5-6 лет Физическое раз.'!W28</f>
        <v>0</v>
      </c>
      <c r="T28" s="83"/>
      <c r="U28" s="118">
        <f>'5-6 лет Физическое раз.'!Y28</f>
        <v>0</v>
      </c>
      <c r="V28" s="119"/>
      <c r="W28" s="120">
        <f>'5-6 лет Физическое раз.'!AA28</f>
        <v>0</v>
      </c>
      <c r="X28" s="121"/>
      <c r="Y28" s="122">
        <v>4</v>
      </c>
      <c r="Z28" s="67">
        <v>5</v>
      </c>
      <c r="AA28" s="67">
        <v>4</v>
      </c>
      <c r="AB28" s="67">
        <v>5</v>
      </c>
    </row>
    <row r="29" spans="1:28" ht="15.75" x14ac:dyDescent="0.25">
      <c r="A29" s="2">
        <v>22</v>
      </c>
      <c r="B29" s="1"/>
      <c r="C29" s="107">
        <f>'5-6 лет Физическое раз.'!C29</f>
        <v>0</v>
      </c>
      <c r="D29" s="69"/>
      <c r="E29" s="108">
        <f>'5-6 лет Физическое раз.'!E29</f>
        <v>0</v>
      </c>
      <c r="F29" s="73"/>
      <c r="G29" s="109">
        <f>'5-6 лет Физическое раз.'!G29</f>
        <v>0</v>
      </c>
      <c r="H29" s="75"/>
      <c r="I29" s="110">
        <f>'5-6 лет Физическое раз.'!I29</f>
        <v>0</v>
      </c>
      <c r="J29" s="77"/>
      <c r="K29" s="111">
        <f>'5-6 лет Физическое раз.'!K29</f>
        <v>0</v>
      </c>
      <c r="L29" s="112"/>
      <c r="M29" s="113">
        <f>'5-6 лет Физическое раз.'!Q29</f>
        <v>0</v>
      </c>
      <c r="N29" s="79"/>
      <c r="O29" s="114">
        <f>'5-6 лет Физическое раз.'!S29</f>
        <v>0</v>
      </c>
      <c r="P29" s="115"/>
      <c r="Q29" s="116">
        <f>'5-6 лет Физическое раз.'!U29</f>
        <v>0</v>
      </c>
      <c r="R29" s="81"/>
      <c r="S29" s="117">
        <f>'5-6 лет Физическое раз.'!W29</f>
        <v>0</v>
      </c>
      <c r="T29" s="83"/>
      <c r="U29" s="118">
        <f>'5-6 лет Физическое раз.'!Y29</f>
        <v>0</v>
      </c>
      <c r="V29" s="119"/>
      <c r="W29" s="120">
        <f>'5-6 лет Физическое раз.'!AA29</f>
        <v>0</v>
      </c>
      <c r="X29" s="121"/>
      <c r="Y29" s="122">
        <v>4</v>
      </c>
      <c r="Z29" s="67">
        <v>5</v>
      </c>
      <c r="AA29" s="67">
        <v>4</v>
      </c>
      <c r="AB29" s="67">
        <v>5</v>
      </c>
    </row>
    <row r="30" spans="1:28" ht="15.75" x14ac:dyDescent="0.25">
      <c r="A30" s="2">
        <v>23</v>
      </c>
      <c r="B30" s="1"/>
      <c r="C30" s="107">
        <f>'5-6 лет Физическое раз.'!C30</f>
        <v>0</v>
      </c>
      <c r="D30" s="69"/>
      <c r="E30" s="108">
        <f>'5-6 лет Физическое раз.'!E30</f>
        <v>0</v>
      </c>
      <c r="F30" s="73"/>
      <c r="G30" s="109">
        <f>'5-6 лет Физическое раз.'!G30</f>
        <v>0</v>
      </c>
      <c r="H30" s="75"/>
      <c r="I30" s="110">
        <f>'5-6 лет Физическое раз.'!I30</f>
        <v>0</v>
      </c>
      <c r="J30" s="77"/>
      <c r="K30" s="111">
        <f>'5-6 лет Физическое раз.'!K30</f>
        <v>0</v>
      </c>
      <c r="L30" s="112"/>
      <c r="M30" s="113">
        <f>'5-6 лет Физическое раз.'!Q30</f>
        <v>0</v>
      </c>
      <c r="N30" s="79"/>
      <c r="O30" s="114">
        <f>'5-6 лет Физическое раз.'!S30</f>
        <v>0</v>
      </c>
      <c r="P30" s="115"/>
      <c r="Q30" s="116">
        <f>'5-6 лет Физическое раз.'!U30</f>
        <v>0</v>
      </c>
      <c r="R30" s="81"/>
      <c r="S30" s="117">
        <f>'5-6 лет Физическое раз.'!W30</f>
        <v>0</v>
      </c>
      <c r="T30" s="83"/>
      <c r="U30" s="118">
        <f>'5-6 лет Физическое раз.'!Y30</f>
        <v>0</v>
      </c>
      <c r="V30" s="119"/>
      <c r="W30" s="120">
        <f>'5-6 лет Физическое раз.'!AA30</f>
        <v>0</v>
      </c>
      <c r="X30" s="121"/>
      <c r="Y30" s="122">
        <v>4</v>
      </c>
      <c r="Z30" s="67">
        <v>5</v>
      </c>
      <c r="AA30" s="67">
        <v>4</v>
      </c>
      <c r="AB30" s="67">
        <v>5</v>
      </c>
    </row>
    <row r="31" spans="1:28" ht="15.75" x14ac:dyDescent="0.25">
      <c r="A31" s="2">
        <v>24</v>
      </c>
      <c r="B31" s="1"/>
      <c r="C31" s="107">
        <f>'5-6 лет Физическое раз.'!C31</f>
        <v>0</v>
      </c>
      <c r="D31" s="69"/>
      <c r="E31" s="108">
        <f>'5-6 лет Физическое раз.'!E31</f>
        <v>0</v>
      </c>
      <c r="F31" s="73"/>
      <c r="G31" s="109">
        <f>'5-6 лет Физическое раз.'!G31</f>
        <v>0</v>
      </c>
      <c r="H31" s="75"/>
      <c r="I31" s="110">
        <f>'5-6 лет Физическое раз.'!I31</f>
        <v>0</v>
      </c>
      <c r="J31" s="77"/>
      <c r="K31" s="111">
        <f>'5-6 лет Физическое раз.'!K31</f>
        <v>0</v>
      </c>
      <c r="L31" s="112"/>
      <c r="M31" s="113">
        <f>'5-6 лет Физическое раз.'!Q31</f>
        <v>0</v>
      </c>
      <c r="N31" s="79"/>
      <c r="O31" s="114">
        <f>'5-6 лет Физическое раз.'!S31</f>
        <v>0</v>
      </c>
      <c r="P31" s="115"/>
      <c r="Q31" s="116">
        <f>'5-6 лет Физическое раз.'!U31</f>
        <v>0</v>
      </c>
      <c r="R31" s="81"/>
      <c r="S31" s="117">
        <f>'5-6 лет Физическое раз.'!W31</f>
        <v>0</v>
      </c>
      <c r="T31" s="83"/>
      <c r="U31" s="118">
        <f>'5-6 лет Физическое раз.'!Y31</f>
        <v>0</v>
      </c>
      <c r="V31" s="119"/>
      <c r="W31" s="120">
        <f>'5-6 лет Физическое раз.'!AA31</f>
        <v>0</v>
      </c>
      <c r="X31" s="121"/>
      <c r="Y31" s="122">
        <v>4</v>
      </c>
      <c r="Z31" s="67">
        <v>5</v>
      </c>
      <c r="AA31" s="67">
        <v>4</v>
      </c>
      <c r="AB31" s="67">
        <v>5</v>
      </c>
    </row>
    <row r="32" spans="1:28" ht="15.75" x14ac:dyDescent="0.25">
      <c r="A32" s="2">
        <v>25</v>
      </c>
      <c r="B32" s="1"/>
      <c r="C32" s="107" t="e">
        <f>'5-6 лет Физическое раз.'!#REF!</f>
        <v>#REF!</v>
      </c>
      <c r="D32" s="69"/>
      <c r="E32" s="108" t="e">
        <f>'5-6 лет Физическое раз.'!#REF!</f>
        <v>#REF!</v>
      </c>
      <c r="F32" s="73"/>
      <c r="G32" s="109" t="e">
        <f>'5-6 лет Физическое раз.'!#REF!</f>
        <v>#REF!</v>
      </c>
      <c r="H32" s="75"/>
      <c r="I32" s="110" t="e">
        <f>'5-6 лет Физическое раз.'!#REF!</f>
        <v>#REF!</v>
      </c>
      <c r="J32" s="77"/>
      <c r="K32" s="111" t="e">
        <f>'5-6 лет Физическое раз.'!#REF!</f>
        <v>#REF!</v>
      </c>
      <c r="L32" s="112"/>
      <c r="M32" s="113" t="e">
        <f>'5-6 лет Физическое раз.'!#REF!</f>
        <v>#REF!</v>
      </c>
      <c r="N32" s="79"/>
      <c r="O32" s="114" t="e">
        <f>'5-6 лет Физическое раз.'!#REF!</f>
        <v>#REF!</v>
      </c>
      <c r="P32" s="115"/>
      <c r="Q32" s="116" t="e">
        <f>'5-6 лет Физическое раз.'!#REF!</f>
        <v>#REF!</v>
      </c>
      <c r="R32" s="81"/>
      <c r="S32" s="117" t="e">
        <f>'5-6 лет Физическое раз.'!#REF!</f>
        <v>#REF!</v>
      </c>
      <c r="T32" s="83"/>
      <c r="U32" s="118" t="e">
        <f>'5-6 лет Физическое раз.'!#REF!</f>
        <v>#REF!</v>
      </c>
      <c r="V32" s="119"/>
      <c r="W32" s="120" t="e">
        <f>'5-6 лет Физическое раз.'!#REF!</f>
        <v>#REF!</v>
      </c>
      <c r="X32" s="121"/>
      <c r="Y32" s="122">
        <v>4</v>
      </c>
      <c r="Z32" s="67">
        <v>5</v>
      </c>
      <c r="AA32" s="67">
        <v>4</v>
      </c>
      <c r="AB32" s="67">
        <v>5</v>
      </c>
    </row>
    <row r="33" spans="1:28" ht="15.75" x14ac:dyDescent="0.25">
      <c r="A33" s="2">
        <v>26</v>
      </c>
      <c r="B33" s="1"/>
      <c r="C33" s="107" t="e">
        <f>'5-6 лет Физическое раз.'!#REF!</f>
        <v>#REF!</v>
      </c>
      <c r="D33" s="69"/>
      <c r="E33" s="108" t="e">
        <f>'5-6 лет Физическое раз.'!#REF!</f>
        <v>#REF!</v>
      </c>
      <c r="F33" s="73"/>
      <c r="G33" s="109" t="e">
        <f>'5-6 лет Физическое раз.'!#REF!</f>
        <v>#REF!</v>
      </c>
      <c r="H33" s="75"/>
      <c r="I33" s="110" t="e">
        <f>'5-6 лет Физическое раз.'!#REF!</f>
        <v>#REF!</v>
      </c>
      <c r="J33" s="77"/>
      <c r="K33" s="111" t="e">
        <f>'5-6 лет Физическое раз.'!#REF!</f>
        <v>#REF!</v>
      </c>
      <c r="L33" s="112"/>
      <c r="M33" s="113" t="e">
        <f>'5-6 лет Физическое раз.'!#REF!</f>
        <v>#REF!</v>
      </c>
      <c r="N33" s="79"/>
      <c r="O33" s="114" t="e">
        <f>'5-6 лет Физическое раз.'!#REF!</f>
        <v>#REF!</v>
      </c>
      <c r="P33" s="115"/>
      <c r="Q33" s="116" t="e">
        <f>'5-6 лет Физическое раз.'!#REF!</f>
        <v>#REF!</v>
      </c>
      <c r="R33" s="81"/>
      <c r="S33" s="117" t="e">
        <f>'5-6 лет Физическое раз.'!#REF!</f>
        <v>#REF!</v>
      </c>
      <c r="T33" s="83"/>
      <c r="U33" s="118" t="e">
        <f>'5-6 лет Физическое раз.'!#REF!</f>
        <v>#REF!</v>
      </c>
      <c r="V33" s="119"/>
      <c r="W33" s="120" t="e">
        <f>'5-6 лет Физическое раз.'!#REF!</f>
        <v>#REF!</v>
      </c>
      <c r="X33" s="121"/>
      <c r="Y33" s="122">
        <v>4</v>
      </c>
      <c r="Z33" s="67">
        <v>5</v>
      </c>
      <c r="AA33" s="67">
        <v>4</v>
      </c>
      <c r="AB33" s="67">
        <v>5</v>
      </c>
    </row>
    <row r="34" spans="1:28" ht="15.75" x14ac:dyDescent="0.25">
      <c r="A34" s="2"/>
      <c r="B34" s="1"/>
      <c r="C34" s="107"/>
      <c r="D34" s="69"/>
      <c r="E34" s="108"/>
      <c r="F34" s="73"/>
      <c r="G34" s="109"/>
      <c r="H34" s="75"/>
      <c r="I34" s="110"/>
      <c r="J34" s="77"/>
      <c r="K34" s="111"/>
      <c r="L34" s="112"/>
      <c r="M34" s="113"/>
      <c r="N34" s="79"/>
      <c r="O34" s="114"/>
      <c r="P34" s="115"/>
      <c r="Q34" s="116"/>
      <c r="R34" s="81"/>
      <c r="S34" s="117"/>
      <c r="T34" s="83"/>
      <c r="U34" s="118"/>
      <c r="V34" s="119"/>
      <c r="W34" s="120"/>
      <c r="X34" s="121"/>
      <c r="Y34" s="122"/>
      <c r="Z34" s="67"/>
      <c r="AA34" s="67"/>
      <c r="AB34" s="67"/>
    </row>
    <row r="35" spans="1:28" ht="47.25" customHeight="1" x14ac:dyDescent="0.3">
      <c r="A35" s="680" t="s">
        <v>21</v>
      </c>
      <c r="B35" s="610"/>
      <c r="C35" s="125" t="e">
        <f>AVERAGE(C8,C9,C10,C11,C12,C13,C14,C15,C16,C17,C18,C19,C20,C21,C22,C23,C24,C25,C26,C27,C28,C29,C30,C31,C32,C33,C34)</f>
        <v>#REF!</v>
      </c>
      <c r="D35" s="70"/>
      <c r="E35" s="125" t="e">
        <f t="shared" ref="E35:AB35" si="0">AVERAGE(E8,E9,E10,E11,E12,E13,E14,E15,E16,E17,E18,E19,E20,E21,E22,E23,E24,E25,E26,E27,E28,E29,E30,E31,E32,E33,E34)</f>
        <v>#REF!</v>
      </c>
      <c r="F35" s="70"/>
      <c r="G35" s="125" t="e">
        <f t="shared" si="0"/>
        <v>#REF!</v>
      </c>
      <c r="H35" s="70"/>
      <c r="I35" s="125" t="e">
        <f t="shared" si="0"/>
        <v>#REF!</v>
      </c>
      <c r="J35" s="70"/>
      <c r="K35" s="125" t="e">
        <f t="shared" si="0"/>
        <v>#REF!</v>
      </c>
      <c r="L35" s="126"/>
      <c r="M35" s="127" t="e">
        <f t="shared" si="0"/>
        <v>#REF!</v>
      </c>
      <c r="N35" s="70"/>
      <c r="O35" s="125" t="e">
        <f t="shared" si="0"/>
        <v>#REF!</v>
      </c>
      <c r="P35" s="126"/>
      <c r="Q35" s="127" t="e">
        <f t="shared" si="0"/>
        <v>#REF!</v>
      </c>
      <c r="R35" s="70"/>
      <c r="S35" s="125" t="e">
        <f t="shared" si="0"/>
        <v>#REF!</v>
      </c>
      <c r="T35" s="70"/>
      <c r="U35" s="125" t="e">
        <f t="shared" si="0"/>
        <v>#REF!</v>
      </c>
      <c r="V35" s="70"/>
      <c r="W35" s="125" t="e">
        <f t="shared" si="0"/>
        <v>#REF!</v>
      </c>
      <c r="X35" s="126"/>
      <c r="Y35" s="128">
        <f t="shared" si="0"/>
        <v>4</v>
      </c>
      <c r="Z35" s="70">
        <f t="shared" si="0"/>
        <v>5</v>
      </c>
      <c r="AA35" s="70">
        <f t="shared" si="0"/>
        <v>4</v>
      </c>
      <c r="AB35" s="70">
        <f t="shared" si="0"/>
        <v>5</v>
      </c>
    </row>
    <row r="36" spans="1:28" ht="65.25" customHeight="1" x14ac:dyDescent="0.3">
      <c r="A36" s="680" t="s">
        <v>24</v>
      </c>
      <c r="B36" s="610"/>
      <c r="C36" s="131" t="e">
        <f>IF(C35&gt;=4.45,"высокий",IF(C35&gt;=3.45,"средний",IF(C35&lt;3.45,"низкий")))</f>
        <v>#REF!</v>
      </c>
      <c r="D36" s="71"/>
      <c r="E36" s="131" t="e">
        <f t="shared" ref="E36:AB36" si="1">IF(E35&gt;=4.45,"высокий",IF(E35&gt;=3.45,"средний",IF(E35&lt;3.45,"низкий")))</f>
        <v>#REF!</v>
      </c>
      <c r="F36" s="71"/>
      <c r="G36" s="131" t="e">
        <f t="shared" si="1"/>
        <v>#REF!</v>
      </c>
      <c r="H36" s="71"/>
      <c r="I36" s="131" t="e">
        <f t="shared" si="1"/>
        <v>#REF!</v>
      </c>
      <c r="J36" s="71"/>
      <c r="K36" s="131" t="e">
        <f t="shared" si="1"/>
        <v>#REF!</v>
      </c>
      <c r="L36" s="132"/>
      <c r="M36" s="133" t="e">
        <f t="shared" si="1"/>
        <v>#REF!</v>
      </c>
      <c r="N36" s="71"/>
      <c r="O36" s="131" t="e">
        <f t="shared" si="1"/>
        <v>#REF!</v>
      </c>
      <c r="P36" s="132"/>
      <c r="Q36" s="133" t="e">
        <f t="shared" si="1"/>
        <v>#REF!</v>
      </c>
      <c r="R36" s="71"/>
      <c r="S36" s="131" t="e">
        <f t="shared" si="1"/>
        <v>#REF!</v>
      </c>
      <c r="T36" s="71"/>
      <c r="U36" s="131" t="e">
        <f t="shared" si="1"/>
        <v>#REF!</v>
      </c>
      <c r="V36" s="71"/>
      <c r="W36" s="131" t="e">
        <f t="shared" si="1"/>
        <v>#REF!</v>
      </c>
      <c r="X36" s="132"/>
      <c r="Y36" s="134" t="str">
        <f t="shared" si="1"/>
        <v>средний</v>
      </c>
      <c r="Z36" s="71" t="str">
        <f t="shared" si="1"/>
        <v>высокий</v>
      </c>
      <c r="AA36" s="71" t="str">
        <f t="shared" si="1"/>
        <v>средний</v>
      </c>
      <c r="AB36" s="71" t="str">
        <f t="shared" si="1"/>
        <v>высокий</v>
      </c>
    </row>
    <row r="37" spans="1:28" ht="15" customHeight="1" x14ac:dyDescent="0.25">
      <c r="A37" s="12"/>
      <c r="B37" s="12"/>
    </row>
    <row r="39" spans="1:28" ht="15.75" x14ac:dyDescent="0.25">
      <c r="A39" s="606" t="s">
        <v>0</v>
      </c>
      <c r="B39" s="607"/>
      <c r="C39" s="607"/>
      <c r="D39" s="607"/>
      <c r="E39" s="607"/>
      <c r="F39" s="607"/>
      <c r="G39" s="607"/>
      <c r="H39" s="607"/>
      <c r="I39" s="607"/>
      <c r="J39" s="607"/>
      <c r="K39" s="607"/>
      <c r="L39" s="607"/>
      <c r="M39" s="607"/>
      <c r="N39" s="607"/>
      <c r="O39" s="607"/>
      <c r="P39" s="607"/>
      <c r="Q39" s="607"/>
      <c r="R39" s="607"/>
      <c r="S39" s="607"/>
      <c r="T39" s="607"/>
      <c r="U39" s="607"/>
      <c r="V39" s="607"/>
      <c r="W39" s="607"/>
      <c r="X39" s="608"/>
    </row>
    <row r="40" spans="1:28" ht="15.75" x14ac:dyDescent="0.25">
      <c r="A40" s="606" t="s">
        <v>125</v>
      </c>
      <c r="B40" s="609"/>
      <c r="C40" s="609"/>
      <c r="D40" s="609"/>
      <c r="E40" s="609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10"/>
    </row>
    <row r="41" spans="1:28" ht="16.5" thickBot="1" x14ac:dyDescent="0.3">
      <c r="A41" s="611" t="s">
        <v>27</v>
      </c>
      <c r="B41" s="612"/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2"/>
      <c r="O41" s="612"/>
      <c r="P41" s="612"/>
      <c r="Q41" s="612"/>
      <c r="R41" s="612"/>
      <c r="S41" s="612"/>
      <c r="T41" s="612"/>
      <c r="U41" s="612"/>
      <c r="V41" s="612"/>
      <c r="W41" s="612"/>
      <c r="X41" s="613"/>
    </row>
    <row r="42" spans="1:28" ht="15.75" thickBot="1" x14ac:dyDescent="0.3">
      <c r="A42" s="356" t="s">
        <v>2</v>
      </c>
      <c r="B42" s="357" t="s">
        <v>3</v>
      </c>
      <c r="C42" s="387" t="s">
        <v>126</v>
      </c>
      <c r="D42" s="505"/>
      <c r="E42" s="505"/>
      <c r="F42" s="505"/>
      <c r="G42" s="505"/>
      <c r="H42" s="505"/>
      <c r="I42" s="505"/>
      <c r="J42" s="505"/>
      <c r="K42" s="505"/>
      <c r="L42" s="505"/>
      <c r="M42" s="387" t="s">
        <v>127</v>
      </c>
      <c r="N42" s="505"/>
      <c r="O42" s="505"/>
      <c r="P42" s="505"/>
      <c r="Q42" s="387" t="s">
        <v>128</v>
      </c>
      <c r="R42" s="505"/>
      <c r="S42" s="505"/>
      <c r="T42" s="505"/>
      <c r="U42" s="505"/>
      <c r="V42" s="505"/>
      <c r="W42" s="505"/>
      <c r="X42" s="505"/>
      <c r="Y42" s="505"/>
      <c r="Z42" s="505"/>
      <c r="AA42" s="505"/>
      <c r="AB42" s="506"/>
    </row>
    <row r="43" spans="1:28" ht="15.75" x14ac:dyDescent="0.25">
      <c r="A43" s="614"/>
      <c r="B43" s="616"/>
      <c r="C43" s="641" t="s">
        <v>129</v>
      </c>
      <c r="D43" s="642"/>
      <c r="E43" s="645" t="s">
        <v>130</v>
      </c>
      <c r="F43" s="645"/>
      <c r="G43" s="646" t="s">
        <v>131</v>
      </c>
      <c r="H43" s="642"/>
      <c r="I43" s="648" t="s">
        <v>132</v>
      </c>
      <c r="J43" s="642"/>
      <c r="K43" s="649" t="s">
        <v>133</v>
      </c>
      <c r="L43" s="650"/>
      <c r="M43" s="653" t="s">
        <v>137</v>
      </c>
      <c r="N43" s="654"/>
      <c r="O43" s="657" t="s">
        <v>139</v>
      </c>
      <c r="P43" s="658"/>
      <c r="Q43" s="660" t="s">
        <v>134</v>
      </c>
      <c r="R43" s="661"/>
      <c r="S43" s="618" t="s">
        <v>138</v>
      </c>
      <c r="T43" s="619"/>
      <c r="U43" s="622" t="s">
        <v>135</v>
      </c>
      <c r="V43" s="623"/>
      <c r="W43" s="669" t="s">
        <v>136</v>
      </c>
      <c r="X43" s="670"/>
      <c r="Y43" s="673"/>
      <c r="Z43" s="674"/>
      <c r="AA43" s="378"/>
      <c r="AB43" s="490"/>
    </row>
    <row r="44" spans="1:28" ht="129" customHeight="1" x14ac:dyDescent="0.25">
      <c r="A44" s="614"/>
      <c r="B44" s="616"/>
      <c r="C44" s="643"/>
      <c r="D44" s="644"/>
      <c r="E44" s="644"/>
      <c r="F44" s="644"/>
      <c r="G44" s="647"/>
      <c r="H44" s="647"/>
      <c r="I44" s="644"/>
      <c r="J44" s="644"/>
      <c r="K44" s="651"/>
      <c r="L44" s="652"/>
      <c r="M44" s="655"/>
      <c r="N44" s="656"/>
      <c r="O44" s="656"/>
      <c r="P44" s="659"/>
      <c r="Q44" s="662"/>
      <c r="R44" s="621"/>
      <c r="S44" s="620"/>
      <c r="T44" s="621"/>
      <c r="U44" s="624"/>
      <c r="V44" s="625"/>
      <c r="W44" s="671"/>
      <c r="X44" s="672"/>
      <c r="Y44" s="369"/>
      <c r="Z44" s="610"/>
      <c r="AA44" s="675"/>
      <c r="AB44" s="676"/>
    </row>
    <row r="45" spans="1:28" ht="15.75" x14ac:dyDescent="0.25">
      <c r="A45" s="615"/>
      <c r="B45" s="617"/>
      <c r="C45" s="89"/>
      <c r="D45" s="68" t="s">
        <v>4</v>
      </c>
      <c r="E45" s="90"/>
      <c r="F45" s="72" t="s">
        <v>4</v>
      </c>
      <c r="G45" s="91"/>
      <c r="H45" s="74" t="s">
        <v>4</v>
      </c>
      <c r="I45" s="92"/>
      <c r="J45" s="76" t="s">
        <v>4</v>
      </c>
      <c r="K45" s="93"/>
      <c r="L45" s="94" t="s">
        <v>4</v>
      </c>
      <c r="M45" s="95"/>
      <c r="N45" s="78" t="s">
        <v>4</v>
      </c>
      <c r="O45" s="96"/>
      <c r="P45" s="97" t="s">
        <v>4</v>
      </c>
      <c r="Q45" s="98"/>
      <c r="R45" s="80" t="s">
        <v>4</v>
      </c>
      <c r="S45" s="99"/>
      <c r="T45" s="82" t="s">
        <v>4</v>
      </c>
      <c r="U45" s="100"/>
      <c r="V45" s="101" t="s">
        <v>4</v>
      </c>
      <c r="W45" s="102"/>
      <c r="X45" s="103" t="s">
        <v>4</v>
      </c>
      <c r="Y45" s="104" t="s">
        <v>5</v>
      </c>
      <c r="Z45" s="66" t="s">
        <v>4</v>
      </c>
      <c r="AA45" s="65" t="s">
        <v>5</v>
      </c>
      <c r="AB45" s="66" t="s">
        <v>4</v>
      </c>
    </row>
    <row r="46" spans="1:28" ht="15.75" x14ac:dyDescent="0.25">
      <c r="A46" s="2">
        <v>1</v>
      </c>
      <c r="B46" s="1"/>
      <c r="C46" s="107"/>
      <c r="D46" s="69">
        <f>'5-6 лет Физическое раз.'!D8</f>
        <v>0</v>
      </c>
      <c r="E46" s="108"/>
      <c r="F46" s="73">
        <f>'5-6 лет Физическое раз.'!F8</f>
        <v>0</v>
      </c>
      <c r="G46" s="109"/>
      <c r="H46" s="75">
        <f>'5-6 лет Физическое раз.'!H8</f>
        <v>0</v>
      </c>
      <c r="I46" s="110"/>
      <c r="J46" s="77">
        <f>'5-6 лет Физическое раз.'!J8</f>
        <v>0</v>
      </c>
      <c r="K46" s="111"/>
      <c r="L46" s="112">
        <f>'5-6 лет Физическое раз.'!L8</f>
        <v>0</v>
      </c>
      <c r="M46" s="113"/>
      <c r="N46" s="79">
        <f>'5-6 лет Физическое раз.'!R8</f>
        <v>0</v>
      </c>
      <c r="O46" s="114"/>
      <c r="P46" s="115">
        <f>'5-6 лет Физическое раз.'!T8</f>
        <v>0</v>
      </c>
      <c r="Q46" s="116"/>
      <c r="R46" s="81">
        <f>'5-6 лет Физическое раз.'!V8</f>
        <v>0</v>
      </c>
      <c r="S46" s="117"/>
      <c r="T46" s="83">
        <f>'5-6 лет Физическое раз.'!X8</f>
        <v>0</v>
      </c>
      <c r="U46" s="118"/>
      <c r="V46" s="119">
        <f>'5-6 лет Физическое раз.'!Z8</f>
        <v>0</v>
      </c>
      <c r="W46" s="120"/>
      <c r="X46" s="121">
        <f>'5-6 лет Физическое раз.'!AB8</f>
        <v>0</v>
      </c>
      <c r="Y46" s="122">
        <v>4</v>
      </c>
      <c r="Z46" s="67">
        <v>5</v>
      </c>
      <c r="AA46" s="67">
        <v>4</v>
      </c>
      <c r="AB46" s="67">
        <v>5</v>
      </c>
    </row>
    <row r="47" spans="1:28" ht="15.75" x14ac:dyDescent="0.25">
      <c r="A47" s="2">
        <v>2</v>
      </c>
      <c r="B47" s="1"/>
      <c r="C47" s="107"/>
      <c r="D47" s="69">
        <f>'5-6 лет Физическое раз.'!D9</f>
        <v>0</v>
      </c>
      <c r="E47" s="108"/>
      <c r="F47" s="73">
        <f>'5-6 лет Физическое раз.'!F9</f>
        <v>0</v>
      </c>
      <c r="G47" s="109"/>
      <c r="H47" s="75">
        <f>'5-6 лет Физическое раз.'!H9</f>
        <v>0</v>
      </c>
      <c r="I47" s="110"/>
      <c r="J47" s="77">
        <f>'5-6 лет Физическое раз.'!J9</f>
        <v>0</v>
      </c>
      <c r="K47" s="111"/>
      <c r="L47" s="112">
        <f>'5-6 лет Физическое раз.'!L9</f>
        <v>0</v>
      </c>
      <c r="M47" s="113"/>
      <c r="N47" s="79">
        <f>'5-6 лет Физическое раз.'!R9</f>
        <v>0</v>
      </c>
      <c r="O47" s="114"/>
      <c r="P47" s="115">
        <f>'5-6 лет Физическое раз.'!T9</f>
        <v>0</v>
      </c>
      <c r="Q47" s="116"/>
      <c r="R47" s="81">
        <f>'5-6 лет Физическое раз.'!V9</f>
        <v>0</v>
      </c>
      <c r="S47" s="117"/>
      <c r="T47" s="83">
        <f>'5-6 лет Физическое раз.'!X9</f>
        <v>0</v>
      </c>
      <c r="U47" s="118"/>
      <c r="V47" s="119">
        <f>'5-6 лет Физическое раз.'!Z9</f>
        <v>0</v>
      </c>
      <c r="W47" s="120"/>
      <c r="X47" s="121">
        <f>'5-6 лет Физическое раз.'!AB9</f>
        <v>0</v>
      </c>
      <c r="Y47" s="122">
        <v>4</v>
      </c>
      <c r="Z47" s="67">
        <v>5</v>
      </c>
      <c r="AA47" s="67">
        <v>4</v>
      </c>
      <c r="AB47" s="67">
        <v>5</v>
      </c>
    </row>
    <row r="48" spans="1:28" ht="15.75" x14ac:dyDescent="0.25">
      <c r="A48" s="2">
        <v>3</v>
      </c>
      <c r="B48" s="1"/>
      <c r="C48" s="107"/>
      <c r="D48" s="69">
        <f>'5-6 лет Физическое раз.'!D10</f>
        <v>0</v>
      </c>
      <c r="E48" s="108"/>
      <c r="F48" s="73">
        <f>'5-6 лет Физическое раз.'!F10</f>
        <v>0</v>
      </c>
      <c r="G48" s="109"/>
      <c r="H48" s="75">
        <f>'5-6 лет Физическое раз.'!H10</f>
        <v>0</v>
      </c>
      <c r="I48" s="110"/>
      <c r="J48" s="77">
        <f>'5-6 лет Физическое раз.'!J10</f>
        <v>0</v>
      </c>
      <c r="K48" s="111"/>
      <c r="L48" s="112">
        <f>'5-6 лет Физическое раз.'!L10</f>
        <v>0</v>
      </c>
      <c r="M48" s="113"/>
      <c r="N48" s="79">
        <f>'5-6 лет Физическое раз.'!R10</f>
        <v>0</v>
      </c>
      <c r="O48" s="114"/>
      <c r="P48" s="115">
        <f>'5-6 лет Физическое раз.'!T10</f>
        <v>0</v>
      </c>
      <c r="Q48" s="116"/>
      <c r="R48" s="81">
        <f>'5-6 лет Физическое раз.'!V10</f>
        <v>0</v>
      </c>
      <c r="S48" s="117"/>
      <c r="T48" s="83">
        <f>'5-6 лет Физическое раз.'!X10</f>
        <v>0</v>
      </c>
      <c r="U48" s="118"/>
      <c r="V48" s="119">
        <f>'5-6 лет Физическое раз.'!Z10</f>
        <v>0</v>
      </c>
      <c r="W48" s="120"/>
      <c r="X48" s="121">
        <f>'5-6 лет Физическое раз.'!AB10</f>
        <v>0</v>
      </c>
      <c r="Y48" s="122">
        <v>4</v>
      </c>
      <c r="Z48" s="67">
        <v>5</v>
      </c>
      <c r="AA48" s="67">
        <v>4</v>
      </c>
      <c r="AB48" s="67">
        <v>5</v>
      </c>
    </row>
    <row r="49" spans="1:28" ht="15.75" x14ac:dyDescent="0.25">
      <c r="A49" s="2">
        <v>4</v>
      </c>
      <c r="B49" s="1"/>
      <c r="C49" s="107"/>
      <c r="D49" s="69">
        <f>'5-6 лет Физическое раз.'!D11</f>
        <v>0</v>
      </c>
      <c r="E49" s="108"/>
      <c r="F49" s="73">
        <f>'5-6 лет Физическое раз.'!F11</f>
        <v>0</v>
      </c>
      <c r="G49" s="109"/>
      <c r="H49" s="75">
        <f>'5-6 лет Физическое раз.'!H11</f>
        <v>0</v>
      </c>
      <c r="I49" s="110"/>
      <c r="J49" s="77">
        <f>'5-6 лет Физическое раз.'!J11</f>
        <v>0</v>
      </c>
      <c r="K49" s="111"/>
      <c r="L49" s="112">
        <f>'5-6 лет Физическое раз.'!L11</f>
        <v>0</v>
      </c>
      <c r="M49" s="113"/>
      <c r="N49" s="79">
        <f>'5-6 лет Физическое раз.'!R11</f>
        <v>0</v>
      </c>
      <c r="O49" s="114"/>
      <c r="P49" s="115">
        <f>'5-6 лет Физическое раз.'!T11</f>
        <v>0</v>
      </c>
      <c r="Q49" s="116"/>
      <c r="R49" s="81">
        <f>'5-6 лет Физическое раз.'!V11</f>
        <v>0</v>
      </c>
      <c r="S49" s="117"/>
      <c r="T49" s="83">
        <f>'5-6 лет Физическое раз.'!X11</f>
        <v>0</v>
      </c>
      <c r="U49" s="118"/>
      <c r="V49" s="119">
        <f>'5-6 лет Физическое раз.'!Z11</f>
        <v>0</v>
      </c>
      <c r="W49" s="120"/>
      <c r="X49" s="121">
        <f>'5-6 лет Физическое раз.'!AB11</f>
        <v>0</v>
      </c>
      <c r="Y49" s="122">
        <v>4</v>
      </c>
      <c r="Z49" s="67">
        <v>5</v>
      </c>
      <c r="AA49" s="67">
        <v>4</v>
      </c>
      <c r="AB49" s="67">
        <v>5</v>
      </c>
    </row>
    <row r="50" spans="1:28" ht="15.75" x14ac:dyDescent="0.25">
      <c r="A50" s="2">
        <v>5</v>
      </c>
      <c r="B50" s="1"/>
      <c r="C50" s="107"/>
      <c r="D50" s="69">
        <f>'5-6 лет Физическое раз.'!D12</f>
        <v>0</v>
      </c>
      <c r="E50" s="108"/>
      <c r="F50" s="73">
        <f>'5-6 лет Физическое раз.'!F12</f>
        <v>0</v>
      </c>
      <c r="G50" s="109"/>
      <c r="H50" s="75">
        <f>'5-6 лет Физическое раз.'!H12</f>
        <v>0</v>
      </c>
      <c r="I50" s="110"/>
      <c r="J50" s="77">
        <f>'5-6 лет Физическое раз.'!J12</f>
        <v>0</v>
      </c>
      <c r="K50" s="111"/>
      <c r="L50" s="112">
        <f>'5-6 лет Физическое раз.'!L12</f>
        <v>0</v>
      </c>
      <c r="M50" s="113"/>
      <c r="N50" s="79">
        <f>'5-6 лет Физическое раз.'!R12</f>
        <v>0</v>
      </c>
      <c r="O50" s="114"/>
      <c r="P50" s="115">
        <f>'5-6 лет Физическое раз.'!T12</f>
        <v>0</v>
      </c>
      <c r="Q50" s="116"/>
      <c r="R50" s="81">
        <f>'5-6 лет Физическое раз.'!V12</f>
        <v>0</v>
      </c>
      <c r="S50" s="117"/>
      <c r="T50" s="83">
        <f>'5-6 лет Физическое раз.'!X12</f>
        <v>0</v>
      </c>
      <c r="U50" s="118"/>
      <c r="V50" s="119">
        <f>'5-6 лет Физическое раз.'!Z12</f>
        <v>0</v>
      </c>
      <c r="W50" s="120"/>
      <c r="X50" s="121">
        <f>'5-6 лет Физическое раз.'!AB12</f>
        <v>0</v>
      </c>
      <c r="Y50" s="122">
        <v>4</v>
      </c>
      <c r="Z50" s="67">
        <v>5</v>
      </c>
      <c r="AA50" s="67">
        <v>4</v>
      </c>
      <c r="AB50" s="67">
        <v>5</v>
      </c>
    </row>
    <row r="51" spans="1:28" ht="15.75" x14ac:dyDescent="0.25">
      <c r="A51" s="2">
        <v>6</v>
      </c>
      <c r="B51" s="1"/>
      <c r="C51" s="107"/>
      <c r="D51" s="69">
        <f>'5-6 лет Физическое раз.'!D13</f>
        <v>0</v>
      </c>
      <c r="E51" s="108"/>
      <c r="F51" s="73">
        <f>'5-6 лет Физическое раз.'!F13</f>
        <v>0</v>
      </c>
      <c r="G51" s="109"/>
      <c r="H51" s="75">
        <f>'5-6 лет Физическое раз.'!H13</f>
        <v>0</v>
      </c>
      <c r="I51" s="110"/>
      <c r="J51" s="77">
        <f>'5-6 лет Физическое раз.'!J13</f>
        <v>0</v>
      </c>
      <c r="K51" s="111"/>
      <c r="L51" s="112">
        <f>'5-6 лет Физическое раз.'!L13</f>
        <v>0</v>
      </c>
      <c r="M51" s="113"/>
      <c r="N51" s="79">
        <f>'5-6 лет Физическое раз.'!R13</f>
        <v>0</v>
      </c>
      <c r="O51" s="114"/>
      <c r="P51" s="115">
        <f>'5-6 лет Физическое раз.'!T13</f>
        <v>0</v>
      </c>
      <c r="Q51" s="116"/>
      <c r="R51" s="81">
        <f>'5-6 лет Физическое раз.'!V13</f>
        <v>0</v>
      </c>
      <c r="S51" s="117"/>
      <c r="T51" s="83">
        <f>'5-6 лет Физическое раз.'!X13</f>
        <v>0</v>
      </c>
      <c r="U51" s="118"/>
      <c r="V51" s="119">
        <f>'5-6 лет Физическое раз.'!Z13</f>
        <v>0</v>
      </c>
      <c r="W51" s="120"/>
      <c r="X51" s="121">
        <f>'5-6 лет Физическое раз.'!AB13</f>
        <v>0</v>
      </c>
      <c r="Y51" s="122">
        <v>4</v>
      </c>
      <c r="Z51" s="67">
        <v>5</v>
      </c>
      <c r="AA51" s="67">
        <v>4</v>
      </c>
      <c r="AB51" s="67">
        <v>5</v>
      </c>
    </row>
    <row r="52" spans="1:28" ht="15.75" x14ac:dyDescent="0.25">
      <c r="A52" s="2">
        <v>7</v>
      </c>
      <c r="B52" s="1"/>
      <c r="C52" s="107"/>
      <c r="D52" s="69">
        <f>'5-6 лет Физическое раз.'!D14</f>
        <v>0</v>
      </c>
      <c r="E52" s="108"/>
      <c r="F52" s="73">
        <f>'5-6 лет Физическое раз.'!F14</f>
        <v>0</v>
      </c>
      <c r="G52" s="109"/>
      <c r="H52" s="75">
        <f>'5-6 лет Физическое раз.'!H14</f>
        <v>0</v>
      </c>
      <c r="I52" s="110"/>
      <c r="J52" s="77">
        <f>'5-6 лет Физическое раз.'!J14</f>
        <v>0</v>
      </c>
      <c r="K52" s="111"/>
      <c r="L52" s="112">
        <f>'5-6 лет Физическое раз.'!L14</f>
        <v>0</v>
      </c>
      <c r="M52" s="113"/>
      <c r="N52" s="79">
        <f>'5-6 лет Физическое раз.'!R14</f>
        <v>0</v>
      </c>
      <c r="O52" s="114"/>
      <c r="P52" s="115">
        <f>'5-6 лет Физическое раз.'!T14</f>
        <v>0</v>
      </c>
      <c r="Q52" s="116"/>
      <c r="R52" s="81">
        <f>'5-6 лет Физическое раз.'!V14</f>
        <v>0</v>
      </c>
      <c r="S52" s="117"/>
      <c r="T52" s="83">
        <f>'5-6 лет Физическое раз.'!X14</f>
        <v>0</v>
      </c>
      <c r="U52" s="118"/>
      <c r="V52" s="119">
        <f>'5-6 лет Физическое раз.'!Z14</f>
        <v>0</v>
      </c>
      <c r="W52" s="120"/>
      <c r="X52" s="121">
        <f>'5-6 лет Физическое раз.'!AB14</f>
        <v>0</v>
      </c>
      <c r="Y52" s="122">
        <v>4</v>
      </c>
      <c r="Z52" s="67">
        <v>5</v>
      </c>
      <c r="AA52" s="67">
        <v>4</v>
      </c>
      <c r="AB52" s="67">
        <v>5</v>
      </c>
    </row>
    <row r="53" spans="1:28" ht="15.75" x14ac:dyDescent="0.25">
      <c r="A53" s="2">
        <v>8</v>
      </c>
      <c r="B53" s="1"/>
      <c r="C53" s="107"/>
      <c r="D53" s="69">
        <f>'5-6 лет Физическое раз.'!D15</f>
        <v>0</v>
      </c>
      <c r="E53" s="108"/>
      <c r="F53" s="73">
        <f>'5-6 лет Физическое раз.'!F15</f>
        <v>0</v>
      </c>
      <c r="G53" s="109"/>
      <c r="H53" s="75">
        <f>'5-6 лет Физическое раз.'!H15</f>
        <v>0</v>
      </c>
      <c r="I53" s="110"/>
      <c r="J53" s="77">
        <f>'5-6 лет Физическое раз.'!J15</f>
        <v>0</v>
      </c>
      <c r="K53" s="111"/>
      <c r="L53" s="112">
        <f>'5-6 лет Физическое раз.'!L15</f>
        <v>0</v>
      </c>
      <c r="M53" s="113"/>
      <c r="N53" s="79">
        <f>'5-6 лет Физическое раз.'!R15</f>
        <v>0</v>
      </c>
      <c r="O53" s="114"/>
      <c r="P53" s="115">
        <f>'5-6 лет Физическое раз.'!T15</f>
        <v>0</v>
      </c>
      <c r="Q53" s="116"/>
      <c r="R53" s="81">
        <f>'5-6 лет Физическое раз.'!V15</f>
        <v>0</v>
      </c>
      <c r="S53" s="117"/>
      <c r="T53" s="83">
        <f>'5-6 лет Физическое раз.'!X15</f>
        <v>0</v>
      </c>
      <c r="U53" s="118"/>
      <c r="V53" s="119">
        <f>'5-6 лет Физическое раз.'!Z15</f>
        <v>0</v>
      </c>
      <c r="W53" s="120"/>
      <c r="X53" s="121">
        <f>'5-6 лет Физическое раз.'!AB15</f>
        <v>0</v>
      </c>
      <c r="Y53" s="122">
        <v>4</v>
      </c>
      <c r="Z53" s="67">
        <v>5</v>
      </c>
      <c r="AA53" s="67">
        <v>4</v>
      </c>
      <c r="AB53" s="67">
        <v>5</v>
      </c>
    </row>
    <row r="54" spans="1:28" ht="15.75" x14ac:dyDescent="0.25">
      <c r="A54" s="2">
        <v>9</v>
      </c>
      <c r="B54" s="1"/>
      <c r="C54" s="107"/>
      <c r="D54" s="69">
        <f>'5-6 лет Физическое раз.'!D16</f>
        <v>0</v>
      </c>
      <c r="E54" s="108"/>
      <c r="F54" s="73">
        <f>'5-6 лет Физическое раз.'!F16</f>
        <v>0</v>
      </c>
      <c r="G54" s="109"/>
      <c r="H54" s="75">
        <f>'5-6 лет Физическое раз.'!H16</f>
        <v>0</v>
      </c>
      <c r="I54" s="110"/>
      <c r="J54" s="77">
        <f>'5-6 лет Физическое раз.'!J16</f>
        <v>0</v>
      </c>
      <c r="K54" s="111"/>
      <c r="L54" s="112">
        <f>'5-6 лет Физическое раз.'!L16</f>
        <v>0</v>
      </c>
      <c r="M54" s="113"/>
      <c r="N54" s="79">
        <f>'5-6 лет Физическое раз.'!R16</f>
        <v>0</v>
      </c>
      <c r="O54" s="114"/>
      <c r="P54" s="115">
        <f>'5-6 лет Физическое раз.'!T16</f>
        <v>0</v>
      </c>
      <c r="Q54" s="116"/>
      <c r="R54" s="81">
        <f>'5-6 лет Физическое раз.'!V16</f>
        <v>0</v>
      </c>
      <c r="S54" s="117"/>
      <c r="T54" s="83">
        <f>'5-6 лет Физическое раз.'!X16</f>
        <v>0</v>
      </c>
      <c r="U54" s="118"/>
      <c r="V54" s="119">
        <f>'5-6 лет Физическое раз.'!Z16</f>
        <v>0</v>
      </c>
      <c r="W54" s="120"/>
      <c r="X54" s="121">
        <f>'5-6 лет Физическое раз.'!AB16</f>
        <v>0</v>
      </c>
      <c r="Y54" s="122">
        <v>4</v>
      </c>
      <c r="Z54" s="67">
        <v>5</v>
      </c>
      <c r="AA54" s="67">
        <v>4</v>
      </c>
      <c r="AB54" s="67">
        <v>5</v>
      </c>
    </row>
    <row r="55" spans="1:28" ht="15.75" x14ac:dyDescent="0.25">
      <c r="A55" s="2">
        <v>10</v>
      </c>
      <c r="B55" s="1"/>
      <c r="C55" s="107"/>
      <c r="D55" s="69">
        <f>'5-6 лет Физическое раз.'!D17</f>
        <v>0</v>
      </c>
      <c r="E55" s="108"/>
      <c r="F55" s="73">
        <f>'5-6 лет Физическое раз.'!F17</f>
        <v>0</v>
      </c>
      <c r="G55" s="109"/>
      <c r="H55" s="75">
        <f>'5-6 лет Физическое раз.'!H17</f>
        <v>0</v>
      </c>
      <c r="I55" s="110"/>
      <c r="J55" s="77">
        <f>'5-6 лет Физическое раз.'!J17</f>
        <v>0</v>
      </c>
      <c r="K55" s="111"/>
      <c r="L55" s="112">
        <f>'5-6 лет Физическое раз.'!L17</f>
        <v>0</v>
      </c>
      <c r="M55" s="113"/>
      <c r="N55" s="79">
        <f>'5-6 лет Физическое раз.'!R17</f>
        <v>0</v>
      </c>
      <c r="O55" s="114"/>
      <c r="P55" s="115">
        <f>'5-6 лет Физическое раз.'!T17</f>
        <v>0</v>
      </c>
      <c r="Q55" s="116"/>
      <c r="R55" s="81">
        <f>'5-6 лет Физическое раз.'!V17</f>
        <v>0</v>
      </c>
      <c r="S55" s="117"/>
      <c r="T55" s="83">
        <f>'5-6 лет Физическое раз.'!X17</f>
        <v>0</v>
      </c>
      <c r="U55" s="118"/>
      <c r="V55" s="119">
        <f>'5-6 лет Физическое раз.'!Z17</f>
        <v>0</v>
      </c>
      <c r="W55" s="120"/>
      <c r="X55" s="121">
        <f>'5-6 лет Физическое раз.'!AB17</f>
        <v>0</v>
      </c>
      <c r="Y55" s="122">
        <v>4</v>
      </c>
      <c r="Z55" s="67">
        <v>5</v>
      </c>
      <c r="AA55" s="67">
        <v>4</v>
      </c>
      <c r="AB55" s="67">
        <v>5</v>
      </c>
    </row>
    <row r="56" spans="1:28" ht="15.75" x14ac:dyDescent="0.25">
      <c r="A56" s="2">
        <v>11</v>
      </c>
      <c r="B56" s="1"/>
      <c r="C56" s="107"/>
      <c r="D56" s="69">
        <f>'5-6 лет Физическое раз.'!D18</f>
        <v>0</v>
      </c>
      <c r="E56" s="108"/>
      <c r="F56" s="73">
        <f>'5-6 лет Физическое раз.'!F18</f>
        <v>0</v>
      </c>
      <c r="G56" s="109"/>
      <c r="H56" s="75">
        <f>'5-6 лет Физическое раз.'!H18</f>
        <v>0</v>
      </c>
      <c r="I56" s="110"/>
      <c r="J56" s="77">
        <f>'5-6 лет Физическое раз.'!J18</f>
        <v>0</v>
      </c>
      <c r="K56" s="111"/>
      <c r="L56" s="112">
        <f>'5-6 лет Физическое раз.'!L18</f>
        <v>0</v>
      </c>
      <c r="M56" s="113"/>
      <c r="N56" s="79">
        <f>'5-6 лет Физическое раз.'!R18</f>
        <v>0</v>
      </c>
      <c r="O56" s="114"/>
      <c r="P56" s="115">
        <f>'5-6 лет Физическое раз.'!T18</f>
        <v>0</v>
      </c>
      <c r="Q56" s="116"/>
      <c r="R56" s="81">
        <f>'5-6 лет Физическое раз.'!V18</f>
        <v>0</v>
      </c>
      <c r="S56" s="117"/>
      <c r="T56" s="83">
        <f>'5-6 лет Физическое раз.'!X18</f>
        <v>0</v>
      </c>
      <c r="U56" s="118"/>
      <c r="V56" s="119">
        <f>'5-6 лет Физическое раз.'!Z18</f>
        <v>0</v>
      </c>
      <c r="W56" s="120"/>
      <c r="X56" s="121">
        <f>'5-6 лет Физическое раз.'!AB18</f>
        <v>0</v>
      </c>
      <c r="Y56" s="122">
        <v>4</v>
      </c>
      <c r="Z56" s="67">
        <v>5</v>
      </c>
      <c r="AA56" s="67">
        <v>4</v>
      </c>
      <c r="AB56" s="67">
        <v>5</v>
      </c>
    </row>
    <row r="57" spans="1:28" ht="15.75" x14ac:dyDescent="0.25">
      <c r="A57" s="2">
        <v>12</v>
      </c>
      <c r="B57" s="1"/>
      <c r="C57" s="107"/>
      <c r="D57" s="69">
        <f>'5-6 лет Физическое раз.'!D19</f>
        <v>0</v>
      </c>
      <c r="E57" s="108"/>
      <c r="F57" s="73">
        <f>'5-6 лет Физическое раз.'!F19</f>
        <v>0</v>
      </c>
      <c r="G57" s="109"/>
      <c r="H57" s="75">
        <f>'5-6 лет Физическое раз.'!H19</f>
        <v>0</v>
      </c>
      <c r="I57" s="110"/>
      <c r="J57" s="77">
        <f>'5-6 лет Физическое раз.'!J19</f>
        <v>0</v>
      </c>
      <c r="K57" s="111"/>
      <c r="L57" s="112">
        <f>'5-6 лет Физическое раз.'!L19</f>
        <v>0</v>
      </c>
      <c r="M57" s="113"/>
      <c r="N57" s="79">
        <f>'5-6 лет Физическое раз.'!R19</f>
        <v>0</v>
      </c>
      <c r="O57" s="114"/>
      <c r="P57" s="115">
        <f>'5-6 лет Физическое раз.'!T19</f>
        <v>0</v>
      </c>
      <c r="Q57" s="116"/>
      <c r="R57" s="81">
        <f>'5-6 лет Физическое раз.'!V19</f>
        <v>0</v>
      </c>
      <c r="S57" s="117"/>
      <c r="T57" s="83">
        <f>'5-6 лет Физическое раз.'!X19</f>
        <v>0</v>
      </c>
      <c r="U57" s="118"/>
      <c r="V57" s="119">
        <f>'5-6 лет Физическое раз.'!Z19</f>
        <v>0</v>
      </c>
      <c r="W57" s="120"/>
      <c r="X57" s="121">
        <f>'5-6 лет Физическое раз.'!AB19</f>
        <v>0</v>
      </c>
      <c r="Y57" s="122">
        <v>4</v>
      </c>
      <c r="Z57" s="67">
        <v>5</v>
      </c>
      <c r="AA57" s="67">
        <v>4</v>
      </c>
      <c r="AB57" s="67">
        <v>5</v>
      </c>
    </row>
    <row r="58" spans="1:28" ht="15.75" x14ac:dyDescent="0.25">
      <c r="A58" s="2">
        <v>13</v>
      </c>
      <c r="B58" s="1"/>
      <c r="C58" s="107"/>
      <c r="D58" s="69">
        <f>'5-6 лет Физическое раз.'!D20</f>
        <v>0</v>
      </c>
      <c r="E58" s="108"/>
      <c r="F58" s="73">
        <f>'5-6 лет Физическое раз.'!F20</f>
        <v>0</v>
      </c>
      <c r="G58" s="109"/>
      <c r="H58" s="75">
        <f>'5-6 лет Физическое раз.'!H20</f>
        <v>0</v>
      </c>
      <c r="I58" s="110"/>
      <c r="J58" s="77">
        <f>'5-6 лет Физическое раз.'!J20</f>
        <v>0</v>
      </c>
      <c r="K58" s="111"/>
      <c r="L58" s="112">
        <f>'5-6 лет Физическое раз.'!L20</f>
        <v>0</v>
      </c>
      <c r="M58" s="113"/>
      <c r="N58" s="79">
        <f>'5-6 лет Физическое раз.'!R20</f>
        <v>0</v>
      </c>
      <c r="O58" s="114"/>
      <c r="P58" s="115">
        <f>'5-6 лет Физическое раз.'!T20</f>
        <v>0</v>
      </c>
      <c r="Q58" s="116"/>
      <c r="R58" s="81">
        <f>'5-6 лет Физическое раз.'!V20</f>
        <v>0</v>
      </c>
      <c r="S58" s="117"/>
      <c r="T58" s="83">
        <f>'5-6 лет Физическое раз.'!X20</f>
        <v>0</v>
      </c>
      <c r="U58" s="118"/>
      <c r="V58" s="119">
        <f>'5-6 лет Физическое раз.'!Z20</f>
        <v>0</v>
      </c>
      <c r="W58" s="120"/>
      <c r="X58" s="121">
        <f>'5-6 лет Физическое раз.'!AB20</f>
        <v>0</v>
      </c>
      <c r="Y58" s="122">
        <v>4</v>
      </c>
      <c r="Z58" s="67">
        <v>5</v>
      </c>
      <c r="AA58" s="67">
        <v>4</v>
      </c>
      <c r="AB58" s="67">
        <v>5</v>
      </c>
    </row>
    <row r="59" spans="1:28" ht="15.75" x14ac:dyDescent="0.25">
      <c r="A59" s="2">
        <v>14</v>
      </c>
      <c r="B59" s="1"/>
      <c r="C59" s="107"/>
      <c r="D59" s="69">
        <f>'5-6 лет Физическое раз.'!D21</f>
        <v>0</v>
      </c>
      <c r="E59" s="108"/>
      <c r="F59" s="73">
        <f>'5-6 лет Физическое раз.'!F21</f>
        <v>0</v>
      </c>
      <c r="G59" s="109"/>
      <c r="H59" s="75">
        <f>'5-6 лет Физическое раз.'!H21</f>
        <v>0</v>
      </c>
      <c r="I59" s="110"/>
      <c r="J59" s="77">
        <f>'5-6 лет Физическое раз.'!J21</f>
        <v>0</v>
      </c>
      <c r="K59" s="111"/>
      <c r="L59" s="112">
        <f>'5-6 лет Физическое раз.'!L21</f>
        <v>0</v>
      </c>
      <c r="M59" s="113"/>
      <c r="N59" s="79">
        <f>'5-6 лет Физическое раз.'!R21</f>
        <v>0</v>
      </c>
      <c r="O59" s="114"/>
      <c r="P59" s="115">
        <f>'5-6 лет Физическое раз.'!T21</f>
        <v>0</v>
      </c>
      <c r="Q59" s="116"/>
      <c r="R59" s="81">
        <f>'5-6 лет Физическое раз.'!V21</f>
        <v>0</v>
      </c>
      <c r="S59" s="117"/>
      <c r="T59" s="83">
        <f>'5-6 лет Физическое раз.'!X21</f>
        <v>0</v>
      </c>
      <c r="U59" s="118"/>
      <c r="V59" s="119">
        <f>'5-6 лет Физическое раз.'!Z21</f>
        <v>0</v>
      </c>
      <c r="W59" s="120"/>
      <c r="X59" s="121">
        <f>'5-6 лет Физическое раз.'!AB21</f>
        <v>0</v>
      </c>
      <c r="Y59" s="122">
        <v>4</v>
      </c>
      <c r="Z59" s="67">
        <v>5</v>
      </c>
      <c r="AA59" s="67">
        <v>4</v>
      </c>
      <c r="AB59" s="67">
        <v>5</v>
      </c>
    </row>
    <row r="60" spans="1:28" ht="15.75" x14ac:dyDescent="0.25">
      <c r="A60" s="2">
        <v>15</v>
      </c>
      <c r="B60" s="1"/>
      <c r="C60" s="107"/>
      <c r="D60" s="69">
        <f>'5-6 лет Физическое раз.'!D22</f>
        <v>0</v>
      </c>
      <c r="E60" s="108"/>
      <c r="F60" s="73">
        <f>'5-6 лет Физическое раз.'!F22</f>
        <v>0</v>
      </c>
      <c r="G60" s="109"/>
      <c r="H60" s="75">
        <f>'5-6 лет Физическое раз.'!H22</f>
        <v>0</v>
      </c>
      <c r="I60" s="110"/>
      <c r="J60" s="77">
        <f>'5-6 лет Физическое раз.'!J22</f>
        <v>0</v>
      </c>
      <c r="K60" s="111"/>
      <c r="L60" s="112">
        <f>'5-6 лет Физическое раз.'!L22</f>
        <v>0</v>
      </c>
      <c r="M60" s="113"/>
      <c r="N60" s="79">
        <f>'5-6 лет Физическое раз.'!R22</f>
        <v>0</v>
      </c>
      <c r="O60" s="114"/>
      <c r="P60" s="115">
        <f>'5-6 лет Физическое раз.'!T22</f>
        <v>0</v>
      </c>
      <c r="Q60" s="116"/>
      <c r="R60" s="81">
        <f>'5-6 лет Физическое раз.'!V22</f>
        <v>0</v>
      </c>
      <c r="S60" s="117"/>
      <c r="T60" s="83">
        <f>'5-6 лет Физическое раз.'!X22</f>
        <v>0</v>
      </c>
      <c r="U60" s="118"/>
      <c r="V60" s="119">
        <f>'5-6 лет Физическое раз.'!Z22</f>
        <v>0</v>
      </c>
      <c r="W60" s="120"/>
      <c r="X60" s="121">
        <f>'5-6 лет Физическое раз.'!AB22</f>
        <v>0</v>
      </c>
      <c r="Y60" s="122">
        <v>4</v>
      </c>
      <c r="Z60" s="67">
        <v>5</v>
      </c>
      <c r="AA60" s="67">
        <v>4</v>
      </c>
      <c r="AB60" s="67">
        <v>5</v>
      </c>
    </row>
    <row r="61" spans="1:28" ht="15.75" x14ac:dyDescent="0.25">
      <c r="A61" s="2">
        <v>16</v>
      </c>
      <c r="B61" s="1"/>
      <c r="C61" s="107"/>
      <c r="D61" s="69">
        <f>'5-6 лет Физическое раз.'!D23</f>
        <v>0</v>
      </c>
      <c r="E61" s="108"/>
      <c r="F61" s="73">
        <f>'5-6 лет Физическое раз.'!F23</f>
        <v>0</v>
      </c>
      <c r="G61" s="109"/>
      <c r="H61" s="75">
        <f>'5-6 лет Физическое раз.'!H23</f>
        <v>0</v>
      </c>
      <c r="I61" s="110"/>
      <c r="J61" s="77">
        <f>'5-6 лет Физическое раз.'!J23</f>
        <v>0</v>
      </c>
      <c r="K61" s="111"/>
      <c r="L61" s="112">
        <f>'5-6 лет Физическое раз.'!L23</f>
        <v>0</v>
      </c>
      <c r="M61" s="113"/>
      <c r="N61" s="79">
        <f>'5-6 лет Физическое раз.'!R23</f>
        <v>0</v>
      </c>
      <c r="O61" s="114"/>
      <c r="P61" s="115">
        <f>'5-6 лет Физическое раз.'!T23</f>
        <v>0</v>
      </c>
      <c r="Q61" s="116"/>
      <c r="R61" s="81">
        <f>'5-6 лет Физическое раз.'!V23</f>
        <v>0</v>
      </c>
      <c r="S61" s="117"/>
      <c r="T61" s="83">
        <f>'5-6 лет Физическое раз.'!X23</f>
        <v>0</v>
      </c>
      <c r="U61" s="118"/>
      <c r="V61" s="119">
        <f>'5-6 лет Физическое раз.'!Z23</f>
        <v>0</v>
      </c>
      <c r="W61" s="120"/>
      <c r="X61" s="121">
        <f>'5-6 лет Физическое раз.'!AB23</f>
        <v>0</v>
      </c>
      <c r="Y61" s="122">
        <v>4</v>
      </c>
      <c r="Z61" s="67">
        <v>5</v>
      </c>
      <c r="AA61" s="67">
        <v>4</v>
      </c>
      <c r="AB61" s="67">
        <v>5</v>
      </c>
    </row>
    <row r="62" spans="1:28" ht="15.75" x14ac:dyDescent="0.25">
      <c r="A62" s="2">
        <v>17</v>
      </c>
      <c r="B62" s="1"/>
      <c r="C62" s="107"/>
      <c r="D62" s="69">
        <f>'5-6 лет Физическое раз.'!D24</f>
        <v>0</v>
      </c>
      <c r="E62" s="108"/>
      <c r="F62" s="73">
        <f>'5-6 лет Физическое раз.'!F24</f>
        <v>0</v>
      </c>
      <c r="G62" s="109"/>
      <c r="H62" s="75">
        <f>'5-6 лет Физическое раз.'!H24</f>
        <v>0</v>
      </c>
      <c r="I62" s="110"/>
      <c r="J62" s="77">
        <f>'5-6 лет Физическое раз.'!J24</f>
        <v>0</v>
      </c>
      <c r="K62" s="111"/>
      <c r="L62" s="112">
        <f>'5-6 лет Физическое раз.'!L24</f>
        <v>0</v>
      </c>
      <c r="M62" s="113"/>
      <c r="N62" s="79">
        <f>'5-6 лет Физическое раз.'!R24</f>
        <v>0</v>
      </c>
      <c r="O62" s="114"/>
      <c r="P62" s="115">
        <f>'5-6 лет Физическое раз.'!T24</f>
        <v>0</v>
      </c>
      <c r="Q62" s="116"/>
      <c r="R62" s="81">
        <f>'5-6 лет Физическое раз.'!V24</f>
        <v>0</v>
      </c>
      <c r="S62" s="117"/>
      <c r="T62" s="83">
        <f>'5-6 лет Физическое раз.'!X24</f>
        <v>0</v>
      </c>
      <c r="U62" s="118"/>
      <c r="V62" s="119">
        <f>'5-6 лет Физическое раз.'!Z24</f>
        <v>0</v>
      </c>
      <c r="W62" s="120"/>
      <c r="X62" s="121">
        <f>'5-6 лет Физическое раз.'!AB24</f>
        <v>0</v>
      </c>
      <c r="Y62" s="122">
        <v>4</v>
      </c>
      <c r="Z62" s="67">
        <v>5</v>
      </c>
      <c r="AA62" s="67">
        <v>4</v>
      </c>
      <c r="AB62" s="67">
        <v>5</v>
      </c>
    </row>
    <row r="63" spans="1:28" ht="15.75" x14ac:dyDescent="0.25">
      <c r="A63" s="2">
        <v>18</v>
      </c>
      <c r="B63" s="1"/>
      <c r="C63" s="107"/>
      <c r="D63" s="69">
        <f>'5-6 лет Физическое раз.'!D25</f>
        <v>0</v>
      </c>
      <c r="E63" s="108"/>
      <c r="F63" s="73">
        <f>'5-6 лет Физическое раз.'!F25</f>
        <v>0</v>
      </c>
      <c r="G63" s="109"/>
      <c r="H63" s="75">
        <f>'5-6 лет Физическое раз.'!H25</f>
        <v>0</v>
      </c>
      <c r="I63" s="110"/>
      <c r="J63" s="77">
        <f>'5-6 лет Физическое раз.'!J25</f>
        <v>0</v>
      </c>
      <c r="K63" s="111"/>
      <c r="L63" s="112">
        <f>'5-6 лет Физическое раз.'!L25</f>
        <v>0</v>
      </c>
      <c r="M63" s="113"/>
      <c r="N63" s="79">
        <f>'5-6 лет Физическое раз.'!R25</f>
        <v>0</v>
      </c>
      <c r="O63" s="114"/>
      <c r="P63" s="115">
        <f>'5-6 лет Физическое раз.'!T25</f>
        <v>0</v>
      </c>
      <c r="Q63" s="116"/>
      <c r="R63" s="81">
        <f>'5-6 лет Физическое раз.'!V25</f>
        <v>0</v>
      </c>
      <c r="S63" s="117"/>
      <c r="T63" s="83">
        <f>'5-6 лет Физическое раз.'!X25</f>
        <v>0</v>
      </c>
      <c r="U63" s="118"/>
      <c r="V63" s="119">
        <f>'5-6 лет Физическое раз.'!Z25</f>
        <v>0</v>
      </c>
      <c r="W63" s="120"/>
      <c r="X63" s="121">
        <f>'5-6 лет Физическое раз.'!AB25</f>
        <v>0</v>
      </c>
      <c r="Y63" s="122">
        <v>4</v>
      </c>
      <c r="Z63" s="67">
        <v>5</v>
      </c>
      <c r="AA63" s="67">
        <v>4</v>
      </c>
      <c r="AB63" s="67">
        <v>5</v>
      </c>
    </row>
    <row r="64" spans="1:28" ht="15.75" x14ac:dyDescent="0.25">
      <c r="A64" s="2">
        <v>19</v>
      </c>
      <c r="B64" s="1"/>
      <c r="C64" s="107"/>
      <c r="D64" s="69">
        <f>'5-6 лет Физическое раз.'!D26</f>
        <v>0</v>
      </c>
      <c r="E64" s="108"/>
      <c r="F64" s="73">
        <f>'5-6 лет Физическое раз.'!F26</f>
        <v>0</v>
      </c>
      <c r="G64" s="109"/>
      <c r="H64" s="75">
        <f>'5-6 лет Физическое раз.'!H26</f>
        <v>0</v>
      </c>
      <c r="I64" s="110"/>
      <c r="J64" s="77">
        <f>'5-6 лет Физическое раз.'!J26</f>
        <v>0</v>
      </c>
      <c r="K64" s="111"/>
      <c r="L64" s="112">
        <f>'5-6 лет Физическое раз.'!L26</f>
        <v>0</v>
      </c>
      <c r="M64" s="113"/>
      <c r="N64" s="79">
        <f>'5-6 лет Физическое раз.'!R26</f>
        <v>0</v>
      </c>
      <c r="O64" s="114"/>
      <c r="P64" s="115">
        <f>'5-6 лет Физическое раз.'!T26</f>
        <v>0</v>
      </c>
      <c r="Q64" s="116"/>
      <c r="R64" s="81">
        <f>'5-6 лет Физическое раз.'!V26</f>
        <v>0</v>
      </c>
      <c r="S64" s="117"/>
      <c r="T64" s="83">
        <f>'5-6 лет Физическое раз.'!X26</f>
        <v>0</v>
      </c>
      <c r="U64" s="118"/>
      <c r="V64" s="119">
        <f>'5-6 лет Физическое раз.'!Z26</f>
        <v>0</v>
      </c>
      <c r="W64" s="120"/>
      <c r="X64" s="121">
        <f>'5-6 лет Физическое раз.'!AB26</f>
        <v>0</v>
      </c>
      <c r="Y64" s="122">
        <v>4</v>
      </c>
      <c r="Z64" s="67">
        <v>5</v>
      </c>
      <c r="AA64" s="67">
        <v>4</v>
      </c>
      <c r="AB64" s="67">
        <v>5</v>
      </c>
    </row>
    <row r="65" spans="1:28" ht="15.75" x14ac:dyDescent="0.25">
      <c r="A65" s="2">
        <v>20</v>
      </c>
      <c r="B65" s="1"/>
      <c r="C65" s="107"/>
      <c r="D65" s="69">
        <f>'5-6 лет Физическое раз.'!D27</f>
        <v>0</v>
      </c>
      <c r="E65" s="108"/>
      <c r="F65" s="73">
        <f>'5-6 лет Физическое раз.'!F27</f>
        <v>0</v>
      </c>
      <c r="G65" s="109"/>
      <c r="H65" s="75">
        <f>'5-6 лет Физическое раз.'!H27</f>
        <v>0</v>
      </c>
      <c r="I65" s="110"/>
      <c r="J65" s="77">
        <f>'5-6 лет Физическое раз.'!J27</f>
        <v>0</v>
      </c>
      <c r="K65" s="111"/>
      <c r="L65" s="112">
        <f>'5-6 лет Физическое раз.'!L27</f>
        <v>0</v>
      </c>
      <c r="M65" s="113"/>
      <c r="N65" s="79">
        <f>'5-6 лет Физическое раз.'!R27</f>
        <v>0</v>
      </c>
      <c r="O65" s="114"/>
      <c r="P65" s="115">
        <f>'5-6 лет Физическое раз.'!T27</f>
        <v>0</v>
      </c>
      <c r="Q65" s="116"/>
      <c r="R65" s="81">
        <f>'5-6 лет Физическое раз.'!V27</f>
        <v>0</v>
      </c>
      <c r="S65" s="117"/>
      <c r="T65" s="83">
        <f>'5-6 лет Физическое раз.'!X27</f>
        <v>0</v>
      </c>
      <c r="U65" s="118"/>
      <c r="V65" s="119">
        <f>'5-6 лет Физическое раз.'!Z27</f>
        <v>0</v>
      </c>
      <c r="W65" s="120"/>
      <c r="X65" s="121">
        <f>'5-6 лет Физическое раз.'!AB27</f>
        <v>0</v>
      </c>
      <c r="Y65" s="122">
        <v>4</v>
      </c>
      <c r="Z65" s="67">
        <v>5</v>
      </c>
      <c r="AA65" s="67">
        <v>4</v>
      </c>
      <c r="AB65" s="67">
        <v>5</v>
      </c>
    </row>
    <row r="66" spans="1:28" ht="15.75" x14ac:dyDescent="0.25">
      <c r="A66" s="2">
        <v>21</v>
      </c>
      <c r="B66" s="1"/>
      <c r="C66" s="107"/>
      <c r="D66" s="69">
        <f>'5-6 лет Физическое раз.'!D28</f>
        <v>0</v>
      </c>
      <c r="E66" s="108"/>
      <c r="F66" s="73">
        <f>'5-6 лет Физическое раз.'!F28</f>
        <v>0</v>
      </c>
      <c r="G66" s="109"/>
      <c r="H66" s="75">
        <f>'5-6 лет Физическое раз.'!H28</f>
        <v>0</v>
      </c>
      <c r="I66" s="110"/>
      <c r="J66" s="77">
        <f>'5-6 лет Физическое раз.'!J28</f>
        <v>0</v>
      </c>
      <c r="K66" s="111"/>
      <c r="L66" s="112">
        <f>'5-6 лет Физическое раз.'!L28</f>
        <v>0</v>
      </c>
      <c r="M66" s="113"/>
      <c r="N66" s="79">
        <f>'5-6 лет Физическое раз.'!R28</f>
        <v>0</v>
      </c>
      <c r="O66" s="114"/>
      <c r="P66" s="115">
        <f>'5-6 лет Физическое раз.'!T28</f>
        <v>0</v>
      </c>
      <c r="Q66" s="116"/>
      <c r="R66" s="81">
        <f>'5-6 лет Физическое раз.'!V28</f>
        <v>0</v>
      </c>
      <c r="S66" s="117"/>
      <c r="T66" s="83">
        <f>'5-6 лет Физическое раз.'!X28</f>
        <v>0</v>
      </c>
      <c r="U66" s="118"/>
      <c r="V66" s="119">
        <f>'5-6 лет Физическое раз.'!Z28</f>
        <v>0</v>
      </c>
      <c r="W66" s="120"/>
      <c r="X66" s="121">
        <f>'5-6 лет Физическое раз.'!AB28</f>
        <v>0</v>
      </c>
      <c r="Y66" s="122">
        <v>4</v>
      </c>
      <c r="Z66" s="67">
        <v>5</v>
      </c>
      <c r="AA66" s="67">
        <v>4</v>
      </c>
      <c r="AB66" s="67">
        <v>5</v>
      </c>
    </row>
    <row r="67" spans="1:28" ht="15.75" x14ac:dyDescent="0.25">
      <c r="A67" s="2">
        <v>22</v>
      </c>
      <c r="B67" s="1"/>
      <c r="C67" s="107"/>
      <c r="D67" s="69">
        <f>'5-6 лет Физическое раз.'!D29</f>
        <v>0</v>
      </c>
      <c r="E67" s="108"/>
      <c r="F67" s="73">
        <f>'5-6 лет Физическое раз.'!F29</f>
        <v>0</v>
      </c>
      <c r="G67" s="109"/>
      <c r="H67" s="75">
        <f>'5-6 лет Физическое раз.'!H29</f>
        <v>0</v>
      </c>
      <c r="I67" s="110"/>
      <c r="J67" s="77">
        <f>'5-6 лет Физическое раз.'!J29</f>
        <v>0</v>
      </c>
      <c r="K67" s="111"/>
      <c r="L67" s="112">
        <f>'5-6 лет Физическое раз.'!L29</f>
        <v>0</v>
      </c>
      <c r="M67" s="113"/>
      <c r="N67" s="79">
        <f>'5-6 лет Физическое раз.'!R29</f>
        <v>0</v>
      </c>
      <c r="O67" s="114"/>
      <c r="P67" s="115">
        <f>'5-6 лет Физическое раз.'!T29</f>
        <v>0</v>
      </c>
      <c r="Q67" s="116"/>
      <c r="R67" s="81">
        <f>'5-6 лет Физическое раз.'!V29</f>
        <v>0</v>
      </c>
      <c r="S67" s="117"/>
      <c r="T67" s="83">
        <f>'5-6 лет Физическое раз.'!X29</f>
        <v>0</v>
      </c>
      <c r="U67" s="118"/>
      <c r="V67" s="119">
        <f>'5-6 лет Физическое раз.'!Z29</f>
        <v>0</v>
      </c>
      <c r="W67" s="120"/>
      <c r="X67" s="121">
        <f>'5-6 лет Физическое раз.'!AB29</f>
        <v>0</v>
      </c>
      <c r="Y67" s="122">
        <v>4</v>
      </c>
      <c r="Z67" s="67">
        <v>5</v>
      </c>
      <c r="AA67" s="67">
        <v>4</v>
      </c>
      <c r="AB67" s="67">
        <v>5</v>
      </c>
    </row>
    <row r="68" spans="1:28" ht="15.75" x14ac:dyDescent="0.25">
      <c r="A68" s="2">
        <v>23</v>
      </c>
      <c r="B68" s="1"/>
      <c r="C68" s="107"/>
      <c r="D68" s="69">
        <f>'5-6 лет Физическое раз.'!D30</f>
        <v>0</v>
      </c>
      <c r="E68" s="108"/>
      <c r="F68" s="73">
        <f>'5-6 лет Физическое раз.'!F30</f>
        <v>0</v>
      </c>
      <c r="G68" s="109"/>
      <c r="H68" s="75">
        <f>'5-6 лет Физическое раз.'!H30</f>
        <v>0</v>
      </c>
      <c r="I68" s="110"/>
      <c r="J68" s="77">
        <f>'5-6 лет Физическое раз.'!J30</f>
        <v>0</v>
      </c>
      <c r="K68" s="111"/>
      <c r="L68" s="112">
        <f>'5-6 лет Физическое раз.'!L30</f>
        <v>0</v>
      </c>
      <c r="M68" s="113"/>
      <c r="N68" s="79">
        <f>'5-6 лет Физическое раз.'!R30</f>
        <v>0</v>
      </c>
      <c r="O68" s="114"/>
      <c r="P68" s="115">
        <f>'5-6 лет Физическое раз.'!T30</f>
        <v>0</v>
      </c>
      <c r="Q68" s="116"/>
      <c r="R68" s="81">
        <f>'5-6 лет Физическое раз.'!V30</f>
        <v>0</v>
      </c>
      <c r="S68" s="117"/>
      <c r="T68" s="83">
        <f>'5-6 лет Физическое раз.'!X30</f>
        <v>0</v>
      </c>
      <c r="U68" s="118"/>
      <c r="V68" s="119">
        <f>'5-6 лет Физическое раз.'!Z30</f>
        <v>0</v>
      </c>
      <c r="W68" s="120"/>
      <c r="X68" s="121">
        <f>'5-6 лет Физическое раз.'!AB30</f>
        <v>0</v>
      </c>
      <c r="Y68" s="122">
        <v>4</v>
      </c>
      <c r="Z68" s="67">
        <v>5</v>
      </c>
      <c r="AA68" s="67">
        <v>4</v>
      </c>
      <c r="AB68" s="67">
        <v>5</v>
      </c>
    </row>
    <row r="69" spans="1:28" ht="15.75" x14ac:dyDescent="0.25">
      <c r="A69" s="2">
        <v>24</v>
      </c>
      <c r="B69" s="1"/>
      <c r="C69" s="107"/>
      <c r="D69" s="69">
        <f>'5-6 лет Физическое раз.'!D31</f>
        <v>0</v>
      </c>
      <c r="E69" s="108"/>
      <c r="F69" s="73">
        <f>'5-6 лет Физическое раз.'!F31</f>
        <v>0</v>
      </c>
      <c r="G69" s="109"/>
      <c r="H69" s="75">
        <f>'5-6 лет Физическое раз.'!H31</f>
        <v>0</v>
      </c>
      <c r="I69" s="110"/>
      <c r="J69" s="77">
        <f>'5-6 лет Физическое раз.'!J31</f>
        <v>0</v>
      </c>
      <c r="K69" s="111"/>
      <c r="L69" s="112">
        <f>'5-6 лет Физическое раз.'!L31</f>
        <v>0</v>
      </c>
      <c r="M69" s="113"/>
      <c r="N69" s="79">
        <f>'5-6 лет Физическое раз.'!R31</f>
        <v>0</v>
      </c>
      <c r="O69" s="114"/>
      <c r="P69" s="115">
        <f>'5-6 лет Физическое раз.'!T31</f>
        <v>0</v>
      </c>
      <c r="Q69" s="116"/>
      <c r="R69" s="81">
        <f>'5-6 лет Физическое раз.'!V31</f>
        <v>0</v>
      </c>
      <c r="S69" s="117"/>
      <c r="T69" s="83">
        <f>'5-6 лет Физическое раз.'!X31</f>
        <v>0</v>
      </c>
      <c r="U69" s="118"/>
      <c r="V69" s="119">
        <f>'5-6 лет Физическое раз.'!Z31</f>
        <v>0</v>
      </c>
      <c r="W69" s="120"/>
      <c r="X69" s="121">
        <f>'5-6 лет Физическое раз.'!AB31</f>
        <v>0</v>
      </c>
      <c r="Y69" s="122">
        <v>4</v>
      </c>
      <c r="Z69" s="67">
        <v>5</v>
      </c>
      <c r="AA69" s="67">
        <v>4</v>
      </c>
      <c r="AB69" s="67">
        <v>5</v>
      </c>
    </row>
    <row r="70" spans="1:28" ht="15.75" x14ac:dyDescent="0.25">
      <c r="A70" s="2">
        <v>25</v>
      </c>
      <c r="B70" s="1"/>
      <c r="C70" s="107"/>
      <c r="D70" s="69" t="e">
        <f>'5-6 лет Физическое раз.'!#REF!</f>
        <v>#REF!</v>
      </c>
      <c r="E70" s="108"/>
      <c r="F70" s="73" t="e">
        <f>'5-6 лет Физическое раз.'!#REF!</f>
        <v>#REF!</v>
      </c>
      <c r="G70" s="109"/>
      <c r="H70" s="75" t="e">
        <f>'5-6 лет Физическое раз.'!#REF!</f>
        <v>#REF!</v>
      </c>
      <c r="I70" s="110"/>
      <c r="J70" s="77" t="e">
        <f>'5-6 лет Физическое раз.'!#REF!</f>
        <v>#REF!</v>
      </c>
      <c r="K70" s="111"/>
      <c r="L70" s="112" t="e">
        <f>'5-6 лет Физическое раз.'!#REF!</f>
        <v>#REF!</v>
      </c>
      <c r="M70" s="113"/>
      <c r="N70" s="79" t="e">
        <f>'5-6 лет Физическое раз.'!#REF!</f>
        <v>#REF!</v>
      </c>
      <c r="O70" s="114"/>
      <c r="P70" s="115" t="e">
        <f>'5-6 лет Физическое раз.'!#REF!</f>
        <v>#REF!</v>
      </c>
      <c r="Q70" s="116"/>
      <c r="R70" s="81" t="e">
        <f>'5-6 лет Физическое раз.'!#REF!</f>
        <v>#REF!</v>
      </c>
      <c r="S70" s="117"/>
      <c r="T70" s="83" t="e">
        <f>'5-6 лет Физическое раз.'!#REF!</f>
        <v>#REF!</v>
      </c>
      <c r="U70" s="118"/>
      <c r="V70" s="119" t="e">
        <f>'5-6 лет Физическое раз.'!#REF!</f>
        <v>#REF!</v>
      </c>
      <c r="W70" s="120"/>
      <c r="X70" s="121" t="e">
        <f>'5-6 лет Физическое раз.'!#REF!</f>
        <v>#REF!</v>
      </c>
      <c r="Y70" s="122">
        <v>4</v>
      </c>
      <c r="Z70" s="67">
        <v>5</v>
      </c>
      <c r="AA70" s="67">
        <v>4</v>
      </c>
      <c r="AB70" s="67">
        <v>5</v>
      </c>
    </row>
    <row r="71" spans="1:28" ht="15.75" x14ac:dyDescent="0.25">
      <c r="A71" s="2">
        <v>26</v>
      </c>
      <c r="B71" s="1"/>
      <c r="C71" s="107"/>
      <c r="D71" s="69" t="e">
        <f>'5-6 лет Физическое раз.'!#REF!</f>
        <v>#REF!</v>
      </c>
      <c r="E71" s="108"/>
      <c r="F71" s="73" t="e">
        <f>'5-6 лет Физическое раз.'!#REF!</f>
        <v>#REF!</v>
      </c>
      <c r="G71" s="109"/>
      <c r="H71" s="75" t="e">
        <f>'5-6 лет Физическое раз.'!#REF!</f>
        <v>#REF!</v>
      </c>
      <c r="I71" s="110"/>
      <c r="J71" s="77" t="e">
        <f>'5-6 лет Физическое раз.'!#REF!</f>
        <v>#REF!</v>
      </c>
      <c r="K71" s="111"/>
      <c r="L71" s="112" t="e">
        <f>'5-6 лет Физическое раз.'!#REF!</f>
        <v>#REF!</v>
      </c>
      <c r="M71" s="113"/>
      <c r="N71" s="79" t="e">
        <f>'5-6 лет Физическое раз.'!#REF!</f>
        <v>#REF!</v>
      </c>
      <c r="O71" s="114"/>
      <c r="P71" s="115" t="e">
        <f>'5-6 лет Физическое раз.'!#REF!</f>
        <v>#REF!</v>
      </c>
      <c r="Q71" s="116"/>
      <c r="R71" s="81" t="e">
        <f>'5-6 лет Физическое раз.'!#REF!</f>
        <v>#REF!</v>
      </c>
      <c r="S71" s="117"/>
      <c r="T71" s="83" t="e">
        <f>'5-6 лет Физическое раз.'!#REF!</f>
        <v>#REF!</v>
      </c>
      <c r="U71" s="118"/>
      <c r="V71" s="119" t="e">
        <f>'5-6 лет Физическое раз.'!#REF!</f>
        <v>#REF!</v>
      </c>
      <c r="W71" s="120"/>
      <c r="X71" s="121" t="e">
        <f>'5-6 лет Физическое раз.'!#REF!</f>
        <v>#REF!</v>
      </c>
      <c r="Y71" s="122">
        <v>4</v>
      </c>
      <c r="Z71" s="67">
        <v>5</v>
      </c>
      <c r="AA71" s="67">
        <v>4</v>
      </c>
      <c r="AB71" s="67">
        <v>5</v>
      </c>
    </row>
    <row r="72" spans="1:28" ht="15.75" x14ac:dyDescent="0.25">
      <c r="A72" s="2"/>
      <c r="B72" s="1"/>
      <c r="C72" s="107"/>
      <c r="D72" s="69"/>
      <c r="E72" s="108"/>
      <c r="F72" s="73"/>
      <c r="G72" s="109"/>
      <c r="H72" s="75"/>
      <c r="I72" s="110"/>
      <c r="J72" s="77"/>
      <c r="K72" s="111"/>
      <c r="L72" s="112"/>
      <c r="M72" s="113"/>
      <c r="N72" s="79"/>
      <c r="O72" s="114"/>
      <c r="P72" s="115"/>
      <c r="Q72" s="116"/>
      <c r="R72" s="81"/>
      <c r="S72" s="117"/>
      <c r="T72" s="83"/>
      <c r="U72" s="118"/>
      <c r="V72" s="119"/>
      <c r="W72" s="120"/>
      <c r="X72" s="121"/>
      <c r="Y72" s="122"/>
      <c r="Z72" s="67"/>
      <c r="AA72" s="67"/>
      <c r="AB72" s="67"/>
    </row>
    <row r="73" spans="1:28" ht="18.75" x14ac:dyDescent="0.3">
      <c r="A73" s="680" t="s">
        <v>21</v>
      </c>
      <c r="B73" s="610"/>
      <c r="C73" s="125"/>
      <c r="D73" s="70" t="e">
        <f t="shared" ref="D73:AB73" si="2">AVERAGE(D46,D47,D48,D49,D50,D51,D52,D53,D54,D55,D56,D57,D58,D59,D60,D61,D62,D63,D64,D65,D66,D67,D68,D69,D70,D71,D72)</f>
        <v>#REF!</v>
      </c>
      <c r="E73" s="125"/>
      <c r="F73" s="70" t="e">
        <f t="shared" si="2"/>
        <v>#REF!</v>
      </c>
      <c r="G73" s="125"/>
      <c r="H73" s="70" t="e">
        <f t="shared" si="2"/>
        <v>#REF!</v>
      </c>
      <c r="I73" s="125"/>
      <c r="J73" s="70" t="e">
        <f t="shared" si="2"/>
        <v>#REF!</v>
      </c>
      <c r="K73" s="125"/>
      <c r="L73" s="126" t="e">
        <f t="shared" si="2"/>
        <v>#REF!</v>
      </c>
      <c r="M73" s="127"/>
      <c r="N73" s="70" t="e">
        <f t="shared" si="2"/>
        <v>#REF!</v>
      </c>
      <c r="O73" s="125"/>
      <c r="P73" s="126" t="e">
        <f t="shared" si="2"/>
        <v>#REF!</v>
      </c>
      <c r="Q73" s="127"/>
      <c r="R73" s="70" t="e">
        <f t="shared" si="2"/>
        <v>#REF!</v>
      </c>
      <c r="S73" s="125"/>
      <c r="T73" s="70" t="e">
        <f t="shared" si="2"/>
        <v>#REF!</v>
      </c>
      <c r="U73" s="125"/>
      <c r="V73" s="70" t="e">
        <f t="shared" si="2"/>
        <v>#REF!</v>
      </c>
      <c r="W73" s="125"/>
      <c r="X73" s="126" t="e">
        <f t="shared" si="2"/>
        <v>#REF!</v>
      </c>
      <c r="Y73" s="128">
        <f t="shared" si="2"/>
        <v>4</v>
      </c>
      <c r="Z73" s="70">
        <f t="shared" si="2"/>
        <v>5</v>
      </c>
      <c r="AA73" s="70">
        <f t="shared" si="2"/>
        <v>4</v>
      </c>
      <c r="AB73" s="70">
        <f t="shared" si="2"/>
        <v>5</v>
      </c>
    </row>
    <row r="74" spans="1:28" ht="86.25" x14ac:dyDescent="0.3">
      <c r="A74" s="680" t="s">
        <v>24</v>
      </c>
      <c r="B74" s="610"/>
      <c r="C74" s="131"/>
      <c r="D74" s="71" t="e">
        <f t="shared" ref="D74:AB74" si="3">IF(D73&gt;=4.45,"высокий",IF(D73&gt;=3.45,"средний",IF(D73&lt;3.45,"низкий")))</f>
        <v>#REF!</v>
      </c>
      <c r="E74" s="131"/>
      <c r="F74" s="71" t="e">
        <f t="shared" si="3"/>
        <v>#REF!</v>
      </c>
      <c r="G74" s="131"/>
      <c r="H74" s="71" t="e">
        <f t="shared" si="3"/>
        <v>#REF!</v>
      </c>
      <c r="I74" s="131"/>
      <c r="J74" s="71" t="e">
        <f t="shared" si="3"/>
        <v>#REF!</v>
      </c>
      <c r="K74" s="131"/>
      <c r="L74" s="132" t="e">
        <f t="shared" si="3"/>
        <v>#REF!</v>
      </c>
      <c r="M74" s="133"/>
      <c r="N74" s="71" t="e">
        <f t="shared" si="3"/>
        <v>#REF!</v>
      </c>
      <c r="O74" s="131"/>
      <c r="P74" s="132" t="e">
        <f t="shared" si="3"/>
        <v>#REF!</v>
      </c>
      <c r="Q74" s="133"/>
      <c r="R74" s="71" t="e">
        <f t="shared" si="3"/>
        <v>#REF!</v>
      </c>
      <c r="S74" s="131"/>
      <c r="T74" s="71" t="e">
        <f t="shared" si="3"/>
        <v>#REF!</v>
      </c>
      <c r="U74" s="131"/>
      <c r="V74" s="71" t="e">
        <f t="shared" si="3"/>
        <v>#REF!</v>
      </c>
      <c r="W74" s="131"/>
      <c r="X74" s="132" t="e">
        <f t="shared" si="3"/>
        <v>#REF!</v>
      </c>
      <c r="Y74" s="134" t="str">
        <f t="shared" si="3"/>
        <v>средний</v>
      </c>
      <c r="Z74" s="71" t="str">
        <f t="shared" si="3"/>
        <v>высокий</v>
      </c>
      <c r="AA74" s="71" t="str">
        <f t="shared" si="3"/>
        <v>средний</v>
      </c>
      <c r="AB74" s="71" t="str">
        <f t="shared" si="3"/>
        <v>высокий</v>
      </c>
    </row>
  </sheetData>
  <mergeCells count="50">
    <mergeCell ref="O5:P6"/>
    <mergeCell ref="Q5:R6"/>
    <mergeCell ref="S5:T6"/>
    <mergeCell ref="A36:B36"/>
    <mergeCell ref="C5:D6"/>
    <mergeCell ref="E5:F6"/>
    <mergeCell ref="G5:H6"/>
    <mergeCell ref="I5:J6"/>
    <mergeCell ref="A35:B35"/>
    <mergeCell ref="A1:X1"/>
    <mergeCell ref="A2:X2"/>
    <mergeCell ref="A3:X3"/>
    <mergeCell ref="A4:A7"/>
    <mergeCell ref="B4:B7"/>
    <mergeCell ref="C4:L4"/>
    <mergeCell ref="M4:P4"/>
    <mergeCell ref="Q4:AB4"/>
    <mergeCell ref="U5:V6"/>
    <mergeCell ref="W5:X6"/>
    <mergeCell ref="Y5:Z5"/>
    <mergeCell ref="AA5:AB5"/>
    <mergeCell ref="Y6:Z6"/>
    <mergeCell ref="AA6:AB6"/>
    <mergeCell ref="K5:L6"/>
    <mergeCell ref="M5:N6"/>
    <mergeCell ref="Y43:Z43"/>
    <mergeCell ref="AA43:AB43"/>
    <mergeCell ref="Y44:Z44"/>
    <mergeCell ref="AA44:AB44"/>
    <mergeCell ref="A39:X39"/>
    <mergeCell ref="A40:X40"/>
    <mergeCell ref="A41:X41"/>
    <mergeCell ref="A42:A45"/>
    <mergeCell ref="B42:B45"/>
    <mergeCell ref="C42:L42"/>
    <mergeCell ref="M42:P42"/>
    <mergeCell ref="Q42:AB42"/>
    <mergeCell ref="C43:D44"/>
    <mergeCell ref="E43:F44"/>
    <mergeCell ref="G43:H44"/>
    <mergeCell ref="I43:J44"/>
    <mergeCell ref="A73:B73"/>
    <mergeCell ref="A74:B74"/>
    <mergeCell ref="S43:T44"/>
    <mergeCell ref="U43:V44"/>
    <mergeCell ref="W43:X44"/>
    <mergeCell ref="K43:L44"/>
    <mergeCell ref="M43:N44"/>
    <mergeCell ref="O43:P44"/>
    <mergeCell ref="Q43:R4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topLeftCell="A22" workbookViewId="0">
      <selection activeCell="G57" sqref="G57"/>
    </sheetView>
  </sheetViews>
  <sheetFormatPr defaultRowHeight="15" x14ac:dyDescent="0.25"/>
  <cols>
    <col min="1" max="1" width="11.42578125" customWidth="1"/>
    <col min="2" max="2" width="20.28515625" customWidth="1"/>
    <col min="3" max="3" width="11.140625" customWidth="1"/>
    <col min="4" max="4" width="8" customWidth="1"/>
    <col min="5" max="5" width="7.42578125" customWidth="1"/>
    <col min="6" max="6" width="7" customWidth="1"/>
    <col min="7" max="7" width="15.28515625" bestFit="1" customWidth="1"/>
    <col min="8" max="8" width="9.5703125" customWidth="1"/>
    <col min="9" max="9" width="18.5703125" customWidth="1"/>
    <col min="10" max="10" width="12.42578125" customWidth="1"/>
    <col min="11" max="11" width="1.140625" hidden="1" customWidth="1"/>
    <col min="12" max="12" width="0.42578125" hidden="1" customWidth="1"/>
    <col min="14" max="14" width="16.85546875" customWidth="1"/>
    <col min="15" max="15" width="10.5703125" customWidth="1"/>
    <col min="16" max="16" width="11" customWidth="1"/>
    <col min="17" max="17" width="10.5703125" customWidth="1"/>
    <col min="18" max="18" width="43.5703125" customWidth="1"/>
  </cols>
  <sheetData>
    <row r="1" spans="1:17" ht="18.75" customHeight="1" x14ac:dyDescent="0.25">
      <c r="A1" s="437" t="s">
        <v>140</v>
      </c>
      <c r="B1" s="524"/>
      <c r="C1" s="524"/>
      <c r="D1" s="524"/>
      <c r="E1" s="524"/>
      <c r="F1" s="524"/>
      <c r="G1" s="524"/>
      <c r="H1" s="524"/>
      <c r="I1" s="525"/>
      <c r="J1" s="525"/>
      <c r="K1" s="525"/>
      <c r="L1" s="525"/>
      <c r="M1" s="525"/>
      <c r="N1" s="525"/>
      <c r="O1" s="525"/>
      <c r="P1" s="525"/>
      <c r="Q1" s="526"/>
    </row>
    <row r="2" spans="1:17" ht="18.75" customHeight="1" x14ac:dyDescent="0.25">
      <c r="A2" s="527"/>
      <c r="B2" s="528"/>
      <c r="C2" s="528"/>
      <c r="D2" s="528"/>
      <c r="E2" s="528"/>
      <c r="F2" s="528"/>
      <c r="G2" s="528"/>
      <c r="H2" s="528"/>
      <c r="I2" s="529"/>
      <c r="J2" s="529"/>
      <c r="K2" s="529"/>
      <c r="L2" s="529"/>
      <c r="M2" s="529"/>
      <c r="N2" s="529"/>
      <c r="O2" s="529"/>
      <c r="P2" s="529"/>
      <c r="Q2" s="530"/>
    </row>
    <row r="3" spans="1:17" ht="39.75" customHeight="1" x14ac:dyDescent="0.25">
      <c r="A3" s="527"/>
      <c r="B3" s="528"/>
      <c r="C3" s="528"/>
      <c r="D3" s="528"/>
      <c r="E3" s="528"/>
      <c r="F3" s="528"/>
      <c r="G3" s="528"/>
      <c r="H3" s="528"/>
      <c r="I3" s="529"/>
      <c r="J3" s="529"/>
      <c r="K3" s="529"/>
      <c r="L3" s="529"/>
      <c r="M3" s="529"/>
      <c r="N3" s="529"/>
      <c r="O3" s="529"/>
      <c r="P3" s="529"/>
      <c r="Q3" s="530"/>
    </row>
    <row r="4" spans="1:17" ht="15.75" thickBot="1" x14ac:dyDescent="0.3"/>
    <row r="5" spans="1:17" ht="62.25" customHeight="1" x14ac:dyDescent="0.25">
      <c r="A5" s="686" t="s">
        <v>25</v>
      </c>
      <c r="B5" s="687"/>
      <c r="C5" s="478" t="s">
        <v>169</v>
      </c>
      <c r="D5" s="685"/>
      <c r="E5" s="684"/>
      <c r="F5" s="478" t="s">
        <v>170</v>
      </c>
      <c r="G5" s="685"/>
      <c r="H5" s="684"/>
      <c r="I5" s="478" t="s">
        <v>174</v>
      </c>
      <c r="J5" s="684"/>
    </row>
    <row r="6" spans="1:17" ht="43.5" customHeight="1" x14ac:dyDescent="0.25">
      <c r="A6" s="681" t="s">
        <v>143</v>
      </c>
      <c r="B6" s="682"/>
      <c r="C6" s="683">
        <f>AVERAGE('5-6 лет Физическое раз.'!C33,'5-6 лет Физическое раз.'!E33,'5-6 лет Физическое раз.'!G33,'5-6 лет Физическое раз.'!I33,'5-6 лет Физическое раз.'!K33)</f>
        <v>0</v>
      </c>
      <c r="D6" s="438"/>
      <c r="E6" s="599"/>
      <c r="F6" s="683">
        <f>AVERAGE('5-6 лет Физическое раз.'!Q33,'5-6 лет Физическое раз.'!S33)</f>
        <v>0</v>
      </c>
      <c r="G6" s="438"/>
      <c r="H6" s="599"/>
      <c r="I6" s="683">
        <f>AVERAGE('5-6 лет Физическое раз.'!U33,'5-6 лет Физическое раз.'!W33,'5-6 лет Физическое раз.'!Y33,'5-6 лет Физическое раз.'!AA33)</f>
        <v>0</v>
      </c>
      <c r="J6" s="599"/>
      <c r="K6" s="311"/>
      <c r="L6" s="312"/>
    </row>
    <row r="7" spans="1:17" ht="40.5" customHeight="1" x14ac:dyDescent="0.25">
      <c r="A7" s="681" t="s">
        <v>144</v>
      </c>
      <c r="B7" s="682"/>
      <c r="C7" s="683">
        <f>AVERAGE('5-6 лет Физическое раз.'!C35,'5-6 лет Физическое раз.'!E35,'5-6 лет Физическое раз.'!G35,'5-6 лет Физическое раз.'!I35,'5-6 лет Физическое раз.'!K35)</f>
        <v>0</v>
      </c>
      <c r="D7" s="438"/>
      <c r="E7" s="599"/>
      <c r="F7" s="683">
        <f>AVERAGE('5-6 лет Физическое раз.'!Q35,'5-6 лет Физическое раз.'!S35)</f>
        <v>0</v>
      </c>
      <c r="G7" s="438"/>
      <c r="H7" s="599"/>
      <c r="I7" s="683">
        <f>AVERAGE('5-6 лет Физическое раз.'!U35,'5-6 лет Физическое раз.'!W35,'5-6 лет Физическое раз.'!Y35,'5-6 лет Физическое раз.'!AA35)</f>
        <v>0</v>
      </c>
      <c r="J7" s="599"/>
      <c r="K7" s="311"/>
      <c r="L7" s="312"/>
      <c r="M7" s="688"/>
      <c r="N7" s="689"/>
    </row>
    <row r="8" spans="1:17" ht="47.25" customHeight="1" thickBot="1" x14ac:dyDescent="0.3">
      <c r="A8" s="690" t="s">
        <v>145</v>
      </c>
      <c r="B8" s="691"/>
      <c r="C8" s="694">
        <f>AVERAGE('5-6 лет Физическое раз.'!C37,'5-6 лет Физическое раз.'!E37,'5-6 лет Физическое раз.'!G37,'5-6 лет Физическое раз.'!I37,'5-6 лет Физическое раз.'!K37)</f>
        <v>0</v>
      </c>
      <c r="D8" s="435"/>
      <c r="E8" s="600"/>
      <c r="F8" s="694">
        <f>AVERAGE('5-6 лет Физическое раз.'!Q37,'5-6 лет Физическое раз.'!S37)</f>
        <v>0</v>
      </c>
      <c r="G8" s="435"/>
      <c r="H8" s="600"/>
      <c r="I8" s="694">
        <f>AVERAGE('5-6 лет Физическое раз.'!U37,'5-6 лет Физическое раз.'!W37,'5-6 лет Физическое раз.'!Y37,'5-6 лет Физическое раз.'!AA37)</f>
        <v>0</v>
      </c>
      <c r="J8" s="600"/>
      <c r="K8" s="313"/>
      <c r="L8" s="314"/>
    </row>
    <row r="9" spans="1:17" ht="36.75" customHeight="1" thickBot="1" x14ac:dyDescent="0.3">
      <c r="A9" s="692" t="s">
        <v>159</v>
      </c>
      <c r="B9" s="693"/>
      <c r="C9" s="604">
        <f>SUM(C6:E8)</f>
        <v>0</v>
      </c>
      <c r="D9" s="477"/>
      <c r="E9" s="477"/>
      <c r="F9" s="604">
        <f>SUM(F6:H8)</f>
        <v>0</v>
      </c>
      <c r="G9" s="477"/>
      <c r="H9" s="477"/>
      <c r="I9" s="604">
        <f>SUM(I6:J8)</f>
        <v>0</v>
      </c>
      <c r="J9" s="477"/>
      <c r="K9" s="315"/>
      <c r="L9" s="315"/>
    </row>
    <row r="10" spans="1:17" ht="48" customHeight="1" x14ac:dyDescent="0.25">
      <c r="A10" s="702" t="s">
        <v>146</v>
      </c>
      <c r="B10" s="703"/>
      <c r="C10" s="697">
        <f>AVERAGE('5-6 лет Физическое раз.'!D33,'5-6 лет Физическое раз.'!F33,'5-6 лет Физическое раз.'!H33,'5-6 лет Физическое раз.'!J33,'5-6 лет Физическое раз.'!L33)</f>
        <v>0</v>
      </c>
      <c r="D10" s="476"/>
      <c r="E10" s="603"/>
      <c r="F10" s="697">
        <f>AVERAGE('5-6 лет Физическое раз.'!R33,'5-6 лет Физическое раз.'!T33)</f>
        <v>0</v>
      </c>
      <c r="G10" s="476"/>
      <c r="H10" s="603"/>
      <c r="I10" s="697">
        <f>AVERAGE('5-6 лет Физическое раз.'!V33,'5-6 лет Физическое раз.'!X33,'5-6 лет Физическое раз.'!Z33,'5-6 лет Физическое раз.'!AB33)</f>
        <v>0</v>
      </c>
      <c r="J10" s="603"/>
      <c r="K10" s="316"/>
      <c r="L10" s="316"/>
    </row>
    <row r="11" spans="1:17" ht="40.5" customHeight="1" x14ac:dyDescent="0.25">
      <c r="A11" s="704" t="s">
        <v>147</v>
      </c>
      <c r="B11" s="705"/>
      <c r="C11" s="698">
        <f>AVERAGE('5-6 лет Физическое раз.'!D35,'5-6 лет Физическое раз.'!F35,'5-6 лет Физическое раз.'!H35,'5-6 лет Физическое раз.'!J35,'5-6 лет Физическое раз.'!L35)</f>
        <v>0</v>
      </c>
      <c r="D11" s="436"/>
      <c r="E11" s="601"/>
      <c r="F11" s="698">
        <f>AVERAGE('5-6 лет Физическое раз.'!R35,'5-6 лет Физическое раз.'!T35)</f>
        <v>0</v>
      </c>
      <c r="G11" s="436"/>
      <c r="H11" s="601"/>
      <c r="I11" s="698">
        <f>AVERAGE('5-6 лет Физическое раз.'!V35,'5-6 лет Физическое раз.'!X35,'5-6 лет Физическое раз.'!Z35,'5-6 лет Физическое раз.'!AB35)</f>
        <v>0</v>
      </c>
      <c r="J11" s="601"/>
      <c r="K11" s="317"/>
      <c r="L11" s="317"/>
    </row>
    <row r="12" spans="1:17" ht="38.25" customHeight="1" thickBot="1" x14ac:dyDescent="0.3">
      <c r="A12" s="699" t="s">
        <v>148</v>
      </c>
      <c r="B12" s="700"/>
      <c r="C12" s="701">
        <f>AVERAGE('5-6 лет Физическое раз.'!D37,'5-6 лет Физическое раз.'!F37,'5-6 лет Физическое раз.'!H37,'5-6 лет Физическое раз.'!J37,'5-6 лет Физическое раз.'!L37)</f>
        <v>0</v>
      </c>
      <c r="D12" s="433"/>
      <c r="E12" s="602"/>
      <c r="F12" s="701">
        <f>AVERAGE('5-6 лет Физическое раз.'!R37,'5-6 лет Физическое раз.'!T37)</f>
        <v>0</v>
      </c>
      <c r="G12" s="433"/>
      <c r="H12" s="602"/>
      <c r="I12" s="701">
        <f>AVERAGE('5-6 лет Физическое раз.'!V37,'5-6 лет Физическое раз.'!X37,'5-6 лет Физическое раз.'!Z37,'5-6 лет Физическое раз.'!AB37)</f>
        <v>0</v>
      </c>
      <c r="J12" s="602"/>
      <c r="K12" s="318"/>
      <c r="L12" s="318"/>
    </row>
    <row r="13" spans="1:17" ht="38.25" customHeight="1" thickBot="1" x14ac:dyDescent="0.3">
      <c r="A13" s="706" t="s">
        <v>160</v>
      </c>
      <c r="B13" s="707"/>
      <c r="C13" s="605">
        <f>SUM(C10:E12)</f>
        <v>0</v>
      </c>
      <c r="D13" s="434"/>
      <c r="E13" s="434"/>
      <c r="F13" s="605">
        <f>SUM(F10:H12)</f>
        <v>0</v>
      </c>
      <c r="G13" s="434"/>
      <c r="H13" s="434"/>
      <c r="I13" s="605">
        <f>SUM(I10:J12)</f>
        <v>0</v>
      </c>
      <c r="J13" s="434"/>
      <c r="K13" s="319"/>
      <c r="L13" s="319"/>
    </row>
    <row r="16" spans="1:17" ht="63.75" customHeight="1" x14ac:dyDescent="0.25">
      <c r="A16" s="420" t="s">
        <v>149</v>
      </c>
      <c r="B16" s="420"/>
      <c r="C16" s="421"/>
      <c r="D16" s="422"/>
    </row>
    <row r="17" spans="1:7" ht="39.75" customHeight="1" x14ac:dyDescent="0.25">
      <c r="A17" s="429" t="s">
        <v>143</v>
      </c>
      <c r="B17" s="430"/>
      <c r="C17" s="427">
        <f>AVERAGE(C6:J6)</f>
        <v>0</v>
      </c>
      <c r="D17" s="428"/>
      <c r="E17" s="177"/>
    </row>
    <row r="18" spans="1:7" ht="39" customHeight="1" x14ac:dyDescent="0.25">
      <c r="A18" s="429" t="s">
        <v>144</v>
      </c>
      <c r="B18" s="430"/>
      <c r="C18" s="427">
        <f t="shared" ref="C18:C19" si="0">AVERAGE(C7:J7)</f>
        <v>0</v>
      </c>
      <c r="D18" s="428"/>
      <c r="E18" s="177"/>
    </row>
    <row r="19" spans="1:7" ht="42" customHeight="1" thickBot="1" x14ac:dyDescent="0.45">
      <c r="A19" s="431" t="s">
        <v>145</v>
      </c>
      <c r="B19" s="432"/>
      <c r="C19" s="427">
        <f t="shared" si="0"/>
        <v>0</v>
      </c>
      <c r="D19" s="428"/>
      <c r="E19" s="303" t="s">
        <v>158</v>
      </c>
      <c r="G19" s="303">
        <f>SUM(C17:D19)</f>
        <v>0</v>
      </c>
    </row>
    <row r="20" spans="1:7" ht="26.25" customHeight="1" thickBot="1" x14ac:dyDescent="0.3">
      <c r="A20" s="423" t="s">
        <v>146</v>
      </c>
      <c r="B20" s="424"/>
      <c r="C20" s="695">
        <f>AVERAGE(C10:J10)</f>
        <v>0</v>
      </c>
      <c r="D20" s="696"/>
    </row>
    <row r="21" spans="1:7" ht="19.5" thickBot="1" x14ac:dyDescent="0.3">
      <c r="A21" s="425" t="s">
        <v>147</v>
      </c>
      <c r="B21" s="426"/>
      <c r="C21" s="695">
        <f>AVERAGE(C11:J11)</f>
        <v>0</v>
      </c>
      <c r="D21" s="696"/>
      <c r="G21" s="320"/>
    </row>
    <row r="22" spans="1:7" ht="26.25" x14ac:dyDescent="0.4">
      <c r="A22" s="425" t="s">
        <v>148</v>
      </c>
      <c r="B22" s="426"/>
      <c r="C22" s="695">
        <f>AVERAGE(C12:J12)</f>
        <v>0</v>
      </c>
      <c r="D22" s="696"/>
      <c r="E22" s="321" t="s">
        <v>158</v>
      </c>
      <c r="G22" s="303">
        <f>SUM(C20:D22)</f>
        <v>0</v>
      </c>
    </row>
    <row r="27" spans="1:7" ht="68.25" customHeight="1" x14ac:dyDescent="0.25">
      <c r="A27" s="414" t="s">
        <v>150</v>
      </c>
      <c r="B27" s="415"/>
      <c r="C27" s="416"/>
    </row>
    <row r="28" spans="1:7" ht="18.75" x14ac:dyDescent="0.25">
      <c r="A28" s="169" t="s">
        <v>151</v>
      </c>
      <c r="B28" s="169" t="s">
        <v>152</v>
      </c>
      <c r="C28" s="169" t="s">
        <v>153</v>
      </c>
    </row>
    <row r="29" spans="1:7" ht="18.75" x14ac:dyDescent="0.3">
      <c r="A29" s="170" t="s">
        <v>154</v>
      </c>
      <c r="B29" s="171">
        <f>COUNTIF('5-6 лет Физическое раз.'!AL8:AL31,"высокий")</f>
        <v>0</v>
      </c>
      <c r="C29" s="172">
        <f>B29/24</f>
        <v>0</v>
      </c>
    </row>
    <row r="30" spans="1:7" ht="18.75" x14ac:dyDescent="0.3">
      <c r="A30" s="170" t="s">
        <v>155</v>
      </c>
      <c r="B30" s="171">
        <f>COUNTIF('5-6 лет Физическое раз.'!AL8:AL31,"средний")</f>
        <v>0</v>
      </c>
      <c r="C30" s="172">
        <f t="shared" ref="C30:C31" si="1">B30/24</f>
        <v>0</v>
      </c>
    </row>
    <row r="31" spans="1:7" ht="18.75" x14ac:dyDescent="0.3">
      <c r="A31" s="170" t="s">
        <v>156</v>
      </c>
      <c r="B31" s="171">
        <f>COUNTIF('5-6 лет Физическое раз.'!AL8:AL31,"низкий")</f>
        <v>24</v>
      </c>
      <c r="C31" s="172">
        <f t="shared" si="1"/>
        <v>1</v>
      </c>
      <c r="D31" t="s">
        <v>158</v>
      </c>
      <c r="E31" s="177">
        <f>SUM(C29:C31)</f>
        <v>1</v>
      </c>
    </row>
    <row r="33" spans="1:5" ht="54.75" customHeight="1" x14ac:dyDescent="0.25">
      <c r="A33" s="417" t="s">
        <v>157</v>
      </c>
      <c r="B33" s="418"/>
      <c r="C33" s="419"/>
    </row>
    <row r="34" spans="1:5" ht="18.75" x14ac:dyDescent="0.25">
      <c r="A34" s="173" t="s">
        <v>151</v>
      </c>
      <c r="B34" s="173" t="s">
        <v>152</v>
      </c>
      <c r="C34" s="173" t="s">
        <v>153</v>
      </c>
    </row>
    <row r="35" spans="1:5" ht="18.75" x14ac:dyDescent="0.3">
      <c r="A35" s="174" t="s">
        <v>154</v>
      </c>
      <c r="B35" s="175">
        <f>COUNTIF('5-6 лет Физическое раз.'!AN8:AN31,"высокий")</f>
        <v>0</v>
      </c>
      <c r="C35" s="176">
        <f>B35/24</f>
        <v>0</v>
      </c>
    </row>
    <row r="36" spans="1:5" ht="18.75" x14ac:dyDescent="0.3">
      <c r="A36" s="174" t="s">
        <v>155</v>
      </c>
      <c r="B36" s="175">
        <f>COUNTIF('5-6 лет Физическое раз.'!AN8:AN31,"средний")</f>
        <v>0</v>
      </c>
      <c r="C36" s="176">
        <f t="shared" ref="C36:C37" si="2">B36/24</f>
        <v>0</v>
      </c>
    </row>
    <row r="37" spans="1:5" ht="18.75" x14ac:dyDescent="0.3">
      <c r="A37" s="174" t="s">
        <v>156</v>
      </c>
      <c r="B37" s="175">
        <f>COUNTIF('5-6 лет Физическое раз.'!AN8:AN31,"низкий")</f>
        <v>24</v>
      </c>
      <c r="C37" s="176">
        <f t="shared" si="2"/>
        <v>1</v>
      </c>
      <c r="D37" t="s">
        <v>158</v>
      </c>
      <c r="E37" s="177">
        <f>SUM(C35:C37)</f>
        <v>1</v>
      </c>
    </row>
    <row r="40" spans="1:5" ht="77.25" customHeight="1" x14ac:dyDescent="0.25">
      <c r="A40" s="414" t="s">
        <v>171</v>
      </c>
      <c r="B40" s="415"/>
      <c r="C40" s="416"/>
    </row>
    <row r="41" spans="1:5" ht="18.75" x14ac:dyDescent="0.25">
      <c r="A41" s="169" t="s">
        <v>151</v>
      </c>
      <c r="B41" s="169" t="s">
        <v>152</v>
      </c>
      <c r="C41" s="169" t="s">
        <v>153</v>
      </c>
    </row>
    <row r="42" spans="1:5" ht="18.75" x14ac:dyDescent="0.3">
      <c r="A42" s="170" t="s">
        <v>154</v>
      </c>
      <c r="B42" s="171">
        <f>COUNTIF('5-6 лет Физическое раз.'!N8:N31,"высокий")</f>
        <v>0</v>
      </c>
      <c r="C42" s="172">
        <f>B42/24</f>
        <v>0</v>
      </c>
    </row>
    <row r="43" spans="1:5" ht="18.75" x14ac:dyDescent="0.3">
      <c r="A43" s="170" t="s">
        <v>155</v>
      </c>
      <c r="B43" s="171">
        <f>COUNTIF('5-6 лет Физическое раз.'!N8:N31,"средний")</f>
        <v>0</v>
      </c>
      <c r="C43" s="172">
        <f t="shared" ref="C43:C44" si="3">B43/24</f>
        <v>0</v>
      </c>
    </row>
    <row r="44" spans="1:5" ht="18.75" x14ac:dyDescent="0.3">
      <c r="A44" s="170" t="s">
        <v>156</v>
      </c>
      <c r="B44" s="171">
        <f>COUNTIF('5-6 лет Физическое раз.'!N8:N31,"низкий")</f>
        <v>24</v>
      </c>
      <c r="C44" s="172">
        <f t="shared" si="3"/>
        <v>1</v>
      </c>
      <c r="D44" t="s">
        <v>158</v>
      </c>
      <c r="E44" s="177">
        <f>SUM(C42:C44)</f>
        <v>1</v>
      </c>
    </row>
    <row r="46" spans="1:5" ht="67.5" customHeight="1" x14ac:dyDescent="0.25">
      <c r="A46" s="417" t="s">
        <v>172</v>
      </c>
      <c r="B46" s="418"/>
      <c r="C46" s="419"/>
    </row>
    <row r="47" spans="1:5" ht="18.75" x14ac:dyDescent="0.25">
      <c r="A47" s="173" t="s">
        <v>151</v>
      </c>
      <c r="B47" s="173" t="s">
        <v>152</v>
      </c>
      <c r="C47" s="173" t="s">
        <v>153</v>
      </c>
    </row>
    <row r="48" spans="1:5" ht="18.75" x14ac:dyDescent="0.3">
      <c r="A48" s="174" t="s">
        <v>154</v>
      </c>
      <c r="B48" s="175">
        <f>COUNTIF('5-6 лет Физическое раз.'!P8:P31,"высокий")</f>
        <v>0</v>
      </c>
      <c r="C48" s="176">
        <f>B48/24</f>
        <v>0</v>
      </c>
    </row>
    <row r="49" spans="1:5" ht="18.75" x14ac:dyDescent="0.3">
      <c r="A49" s="174" t="s">
        <v>155</v>
      </c>
      <c r="B49" s="175">
        <f>COUNTIF('5-6 лет Физическое раз.'!P8:P31,"средний")</f>
        <v>0</v>
      </c>
      <c r="C49" s="176">
        <f t="shared" ref="C49:C50" si="4">B49/24</f>
        <v>0</v>
      </c>
    </row>
    <row r="50" spans="1:5" ht="18.75" x14ac:dyDescent="0.3">
      <c r="A50" s="174" t="s">
        <v>156</v>
      </c>
      <c r="B50" s="175">
        <f>COUNTIF('5-6 лет Физическое раз.'!P8:P31,"низкий")</f>
        <v>24</v>
      </c>
      <c r="C50" s="176">
        <f t="shared" si="4"/>
        <v>1</v>
      </c>
      <c r="D50" t="s">
        <v>158</v>
      </c>
      <c r="E50" s="177">
        <f>SUM(C48:C50)</f>
        <v>1</v>
      </c>
    </row>
    <row r="52" spans="1:5" ht="48.75" customHeight="1" x14ac:dyDescent="0.25">
      <c r="A52" s="414" t="s">
        <v>175</v>
      </c>
      <c r="B52" s="415"/>
      <c r="C52" s="416"/>
    </row>
    <row r="53" spans="1:5" ht="18.75" x14ac:dyDescent="0.25">
      <c r="A53" s="169" t="s">
        <v>151</v>
      </c>
      <c r="B53" s="169" t="s">
        <v>152</v>
      </c>
      <c r="C53" s="169" t="s">
        <v>153</v>
      </c>
    </row>
    <row r="54" spans="1:5" ht="18.75" x14ac:dyDescent="0.3">
      <c r="A54" s="170" t="s">
        <v>154</v>
      </c>
      <c r="B54" s="171">
        <f>COUNTIF('5-6 лет Физическое раз.'!AH8:AH31,"высокий")</f>
        <v>0</v>
      </c>
      <c r="C54" s="172">
        <f>B54/24</f>
        <v>0</v>
      </c>
    </row>
    <row r="55" spans="1:5" ht="18.75" x14ac:dyDescent="0.3">
      <c r="A55" s="170" t="s">
        <v>155</v>
      </c>
      <c r="B55" s="171">
        <f>COUNTIF('5-6 лет Физическое раз.'!AH8:AH31,"средний")</f>
        <v>0</v>
      </c>
      <c r="C55" s="172">
        <f t="shared" ref="C55:C56" si="5">B55/24</f>
        <v>0</v>
      </c>
    </row>
    <row r="56" spans="1:5" ht="18.75" x14ac:dyDescent="0.3">
      <c r="A56" s="170" t="s">
        <v>156</v>
      </c>
      <c r="B56" s="171">
        <f>COUNTIF('5-6 лет Физическое раз.'!AH8:AH31,"низкий")</f>
        <v>24</v>
      </c>
      <c r="C56" s="172">
        <f t="shared" si="5"/>
        <v>1</v>
      </c>
      <c r="D56" t="s">
        <v>158</v>
      </c>
      <c r="E56" s="177">
        <f>SUM(C54:C56)</f>
        <v>1</v>
      </c>
    </row>
    <row r="58" spans="1:5" ht="51" customHeight="1" x14ac:dyDescent="0.25">
      <c r="A58" s="417" t="s">
        <v>176</v>
      </c>
      <c r="B58" s="418"/>
      <c r="C58" s="419"/>
    </row>
    <row r="59" spans="1:5" ht="18.75" x14ac:dyDescent="0.25">
      <c r="A59" s="173" t="s">
        <v>151</v>
      </c>
      <c r="B59" s="173" t="s">
        <v>152</v>
      </c>
      <c r="C59" s="173" t="s">
        <v>153</v>
      </c>
    </row>
    <row r="60" spans="1:5" ht="18.75" x14ac:dyDescent="0.3">
      <c r="A60" s="174" t="s">
        <v>154</v>
      </c>
      <c r="B60" s="175">
        <f>COUNTIF('5-6 лет Физическое раз.'!AJ8:AJ31,"высокий")</f>
        <v>0</v>
      </c>
      <c r="C60" s="176">
        <f>B60/24</f>
        <v>0</v>
      </c>
    </row>
    <row r="61" spans="1:5" ht="18.75" x14ac:dyDescent="0.3">
      <c r="A61" s="174" t="s">
        <v>155</v>
      </c>
      <c r="B61" s="175">
        <f>COUNTIF('5-6 лет Физическое раз.'!AJ8:AJ31,"средний")</f>
        <v>0</v>
      </c>
      <c r="C61" s="176">
        <f t="shared" ref="C61:C62" si="6">B61/24</f>
        <v>0</v>
      </c>
    </row>
    <row r="62" spans="1:5" ht="18.75" x14ac:dyDescent="0.3">
      <c r="A62" s="174" t="s">
        <v>156</v>
      </c>
      <c r="B62" s="175">
        <f>COUNTIF('5-6 лет Физическое раз.'!AJ8:AJ31,"низкий")</f>
        <v>24</v>
      </c>
      <c r="C62" s="176">
        <f t="shared" si="6"/>
        <v>1</v>
      </c>
      <c r="D62" t="s">
        <v>158</v>
      </c>
      <c r="E62" s="177">
        <f>SUM(C60:C62)</f>
        <v>1</v>
      </c>
    </row>
  </sheetData>
  <mergeCells count="57">
    <mergeCell ref="A33:C33"/>
    <mergeCell ref="A40:C40"/>
    <mergeCell ref="A46:C46"/>
    <mergeCell ref="A52:C52"/>
    <mergeCell ref="A58:C58"/>
    <mergeCell ref="A13:B13"/>
    <mergeCell ref="C13:E13"/>
    <mergeCell ref="F13:H13"/>
    <mergeCell ref="I13:J13"/>
    <mergeCell ref="A16:D16"/>
    <mergeCell ref="I10:J10"/>
    <mergeCell ref="C11:E11"/>
    <mergeCell ref="F11:H11"/>
    <mergeCell ref="I11:J11"/>
    <mergeCell ref="A12:B12"/>
    <mergeCell ref="C12:E12"/>
    <mergeCell ref="F12:H12"/>
    <mergeCell ref="I12:J12"/>
    <mergeCell ref="A10:B10"/>
    <mergeCell ref="A11:B11"/>
    <mergeCell ref="C10:E10"/>
    <mergeCell ref="F10:H10"/>
    <mergeCell ref="A20:B20"/>
    <mergeCell ref="C20:D20"/>
    <mergeCell ref="A17:B17"/>
    <mergeCell ref="C17:D17"/>
    <mergeCell ref="A18:B18"/>
    <mergeCell ref="C18:D18"/>
    <mergeCell ref="A19:B19"/>
    <mergeCell ref="C19:D19"/>
    <mergeCell ref="A21:B21"/>
    <mergeCell ref="C21:D21"/>
    <mergeCell ref="A22:B22"/>
    <mergeCell ref="C22:D22"/>
    <mergeCell ref="A27:C27"/>
    <mergeCell ref="A8:B8"/>
    <mergeCell ref="A9:B9"/>
    <mergeCell ref="C9:E9"/>
    <mergeCell ref="F9:H9"/>
    <mergeCell ref="I9:J9"/>
    <mergeCell ref="C8:E8"/>
    <mergeCell ref="F8:H8"/>
    <mergeCell ref="I8:J8"/>
    <mergeCell ref="A1:Q3"/>
    <mergeCell ref="A6:B6"/>
    <mergeCell ref="A7:B7"/>
    <mergeCell ref="C6:E6"/>
    <mergeCell ref="F6:H6"/>
    <mergeCell ref="I5:J5"/>
    <mergeCell ref="F5:H5"/>
    <mergeCell ref="C5:E5"/>
    <mergeCell ref="A5:B5"/>
    <mergeCell ref="M7:N7"/>
    <mergeCell ref="I6:J6"/>
    <mergeCell ref="C7:E7"/>
    <mergeCell ref="F7:H7"/>
    <mergeCell ref="I7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5-6 лет худож.эстет. (2)</vt:lpstr>
      <vt:lpstr>5-6 лет Соц.-комм. (2)</vt:lpstr>
      <vt:lpstr>5-6 лет Речевое раз. (2)</vt:lpstr>
      <vt:lpstr>5-6 лет Познав.разв. (2)</vt:lpstr>
      <vt:lpstr>5-6 лет Физическое раз.</vt:lpstr>
      <vt:lpstr>5-6 лет Физическое раз. (2)</vt:lpstr>
      <vt:lpstr>Результаты 5-6 лет Физ.разв.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2022-09-16T11:45:04Z</dcterms:modified>
</cp:coreProperties>
</file>