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6750" firstSheet="4" activeTab="6"/>
  </bookViews>
  <sheets>
    <sheet name="6-7 лет Худож-эстет. (2)" sheetId="33" state="hidden" r:id="rId1"/>
    <sheet name="6-7лет Соц-ком. (2)" sheetId="34" state="hidden" r:id="rId2"/>
    <sheet name="6-7 лет Речевое раз (2)" sheetId="35" state="hidden" r:id="rId3"/>
    <sheet name="6-7 лет Познав.разв. (2)" sheetId="36" state="hidden" r:id="rId4"/>
    <sheet name="6-7 лет Физическое разв." sheetId="30" r:id="rId5"/>
    <sheet name="6-7 лет Физическое разв. (2)" sheetId="32" state="hidden" r:id="rId6"/>
    <sheet name="Результаты 6-7 лет Физ.разв." sheetId="31" r:id="rId7"/>
  </sheets>
  <definedNames>
    <definedName name="C_35" localSheetId="4">'6-7 лет Физическое разв.'!#REF!,'6-7 лет Физическое разв.'!$C$31,'6-7 лет Физическое разв.'!$E$31,'6-7 лет Физическое разв.'!$G$31,'6-7 лет Физическое разв.'!$I$31,'6-7 лет Физическое разв.'!$K$31</definedName>
    <definedName name="C_35" localSheetId="5">'6-7 лет Физическое разв. (2)'!#REF!,'6-7 лет Физическое разв. (2)'!#REF!,'6-7 лет Физическое разв. (2)'!#REF!,'6-7 лет Физическое разв. (2)'!#REF!,'6-7 лет Физическое разв. (2)'!#REF!,'6-7 лет Физическое разв. (2)'!#REF!</definedName>
  </definedNames>
  <calcPr calcId="152511"/>
</workbook>
</file>

<file path=xl/calcChain.xml><?xml version="1.0" encoding="utf-8"?>
<calcChain xmlns="http://schemas.openxmlformats.org/spreadsheetml/2006/main">
  <c r="C61" i="31" l="1"/>
  <c r="C62" i="31"/>
  <c r="C60" i="31"/>
  <c r="C55" i="31"/>
  <c r="C56" i="31"/>
  <c r="C54" i="31"/>
  <c r="C49" i="31"/>
  <c r="C50" i="31"/>
  <c r="C48" i="31"/>
  <c r="C43" i="31"/>
  <c r="C44" i="31"/>
  <c r="C42" i="31"/>
  <c r="C36" i="31"/>
  <c r="C37" i="31"/>
  <c r="C35" i="31"/>
  <c r="C30" i="31"/>
  <c r="C31" i="31"/>
  <c r="C29" i="31"/>
  <c r="R31" i="30"/>
  <c r="S31" i="30"/>
  <c r="S32" i="30" s="1"/>
  <c r="T31" i="30"/>
  <c r="U31" i="30"/>
  <c r="U32" i="30" s="1"/>
  <c r="V31" i="30"/>
  <c r="W31" i="30"/>
  <c r="W32" i="30" s="1"/>
  <c r="X31" i="30"/>
  <c r="Y31" i="30"/>
  <c r="Y32" i="30" s="1"/>
  <c r="Z31" i="30"/>
  <c r="AA31" i="30"/>
  <c r="AA32" i="30" s="1"/>
  <c r="AB31" i="30"/>
  <c r="R32" i="30"/>
  <c r="T32" i="30"/>
  <c r="V32" i="30"/>
  <c r="X32" i="30"/>
  <c r="Z32" i="30"/>
  <c r="AB32" i="30"/>
  <c r="R33" i="30"/>
  <c r="S33" i="30"/>
  <c r="S34" i="30" s="1"/>
  <c r="T33" i="30"/>
  <c r="U33" i="30"/>
  <c r="U34" i="30" s="1"/>
  <c r="V33" i="30"/>
  <c r="W33" i="30"/>
  <c r="W34" i="30" s="1"/>
  <c r="X33" i="30"/>
  <c r="Y33" i="30"/>
  <c r="Y34" i="30" s="1"/>
  <c r="Z33" i="30"/>
  <c r="AA33" i="30"/>
  <c r="AA34" i="30" s="1"/>
  <c r="AB33" i="30"/>
  <c r="R34" i="30"/>
  <c r="T34" i="30"/>
  <c r="V34" i="30"/>
  <c r="X34" i="30"/>
  <c r="Z34" i="30"/>
  <c r="AB34" i="30"/>
  <c r="R35" i="30"/>
  <c r="S35" i="30"/>
  <c r="S36" i="30" s="1"/>
  <c r="T35" i="30"/>
  <c r="U35" i="30"/>
  <c r="U36" i="30" s="1"/>
  <c r="V35" i="30"/>
  <c r="W35" i="30"/>
  <c r="W36" i="30" s="1"/>
  <c r="X35" i="30"/>
  <c r="Y35" i="30"/>
  <c r="Y36" i="30" s="1"/>
  <c r="Z35" i="30"/>
  <c r="AA35" i="30"/>
  <c r="AA36" i="30" s="1"/>
  <c r="AB35" i="30"/>
  <c r="R36" i="30"/>
  <c r="T36" i="30"/>
  <c r="V36" i="30"/>
  <c r="X36" i="30"/>
  <c r="Z36" i="30"/>
  <c r="AB36" i="30"/>
  <c r="Q36" i="30"/>
  <c r="Q34" i="30"/>
  <c r="Q32" i="30"/>
  <c r="D31" i="30"/>
  <c r="E31" i="30"/>
  <c r="F31" i="30"/>
  <c r="G31" i="30"/>
  <c r="H31" i="30"/>
  <c r="I31" i="30"/>
  <c r="J31" i="30"/>
  <c r="K31" i="30"/>
  <c r="L31" i="30"/>
  <c r="D32" i="30"/>
  <c r="E32" i="30"/>
  <c r="F32" i="30"/>
  <c r="G32" i="30"/>
  <c r="H32" i="30"/>
  <c r="I32" i="30"/>
  <c r="J32" i="30"/>
  <c r="K32" i="30"/>
  <c r="L32" i="30"/>
  <c r="D33" i="30"/>
  <c r="E33" i="30"/>
  <c r="F33" i="30"/>
  <c r="G33" i="30"/>
  <c r="H33" i="30"/>
  <c r="I33" i="30"/>
  <c r="J33" i="30"/>
  <c r="K33" i="30"/>
  <c r="L33" i="30"/>
  <c r="D34" i="30"/>
  <c r="E34" i="30"/>
  <c r="F34" i="30"/>
  <c r="G34" i="30"/>
  <c r="H34" i="30"/>
  <c r="I34" i="30"/>
  <c r="J34" i="30"/>
  <c r="K34" i="30"/>
  <c r="L34" i="30"/>
  <c r="D35" i="30"/>
  <c r="E35" i="30"/>
  <c r="F35" i="30"/>
  <c r="G35" i="30"/>
  <c r="H35" i="30"/>
  <c r="I35" i="30"/>
  <c r="J35" i="30"/>
  <c r="K35" i="30"/>
  <c r="L35" i="30"/>
  <c r="L36" i="30" s="1"/>
  <c r="D36" i="30"/>
  <c r="E36" i="30"/>
  <c r="F36" i="30"/>
  <c r="G36" i="30"/>
  <c r="H36" i="30"/>
  <c r="I36" i="30"/>
  <c r="J36" i="30"/>
  <c r="K36" i="30"/>
  <c r="C36" i="30"/>
  <c r="C34" i="30"/>
  <c r="C32" i="30"/>
  <c r="AI9" i="30" l="1"/>
  <c r="AI10" i="30"/>
  <c r="AI11" i="30"/>
  <c r="AI12" i="30"/>
  <c r="AI13" i="30"/>
  <c r="AI14" i="30"/>
  <c r="AI15" i="30"/>
  <c r="AI16" i="30"/>
  <c r="AI17" i="30"/>
  <c r="AI18" i="30"/>
  <c r="AI19" i="30"/>
  <c r="AI20" i="30"/>
  <c r="AI21" i="30"/>
  <c r="AI22" i="30"/>
  <c r="AI23" i="30"/>
  <c r="AI24" i="30"/>
  <c r="AI25" i="30"/>
  <c r="AI26" i="30"/>
  <c r="AI27" i="30"/>
  <c r="AI28" i="30"/>
  <c r="AI29" i="30"/>
  <c r="AI30" i="30"/>
  <c r="AI8" i="30"/>
  <c r="AG9" i="30"/>
  <c r="AG10" i="30"/>
  <c r="AG11" i="30"/>
  <c r="AG12" i="30"/>
  <c r="AG13" i="30"/>
  <c r="AG14" i="30"/>
  <c r="AG15" i="30"/>
  <c r="AG16" i="30"/>
  <c r="AG17" i="30"/>
  <c r="AG18" i="30"/>
  <c r="AG19" i="30"/>
  <c r="AG20" i="30"/>
  <c r="AG21" i="30"/>
  <c r="AG22" i="30"/>
  <c r="AG23" i="30"/>
  <c r="AG24" i="30"/>
  <c r="AG25" i="30"/>
  <c r="AG26" i="30"/>
  <c r="AG27" i="30"/>
  <c r="AG28" i="30"/>
  <c r="AG29" i="30"/>
  <c r="AG30" i="30"/>
  <c r="AG8" i="30"/>
  <c r="Q31" i="30" l="1"/>
  <c r="L37" i="30" l="1"/>
  <c r="F37" i="30"/>
  <c r="AB37" i="30"/>
  <c r="J37" i="30"/>
  <c r="D37" i="30"/>
  <c r="I37" i="30"/>
  <c r="E37" i="30"/>
  <c r="H37" i="30"/>
  <c r="AA37" i="30"/>
  <c r="W37" i="30"/>
  <c r="S37" i="30"/>
  <c r="X37" i="30"/>
  <c r="Z37" i="30"/>
  <c r="V37" i="30"/>
  <c r="R37" i="30"/>
  <c r="T37" i="30"/>
  <c r="Y37" i="30"/>
  <c r="U37" i="30"/>
  <c r="K37" i="30"/>
  <c r="G37" i="30"/>
  <c r="C31" i="30" l="1"/>
  <c r="Q35" i="30" l="1"/>
  <c r="Q33" i="30"/>
  <c r="C35" i="30"/>
  <c r="C33" i="30"/>
  <c r="AH27" i="30"/>
  <c r="AJ27" i="30"/>
  <c r="AH28" i="30"/>
  <c r="AJ28" i="30"/>
  <c r="AH29" i="30"/>
  <c r="AJ29" i="30"/>
  <c r="AH30" i="30"/>
  <c r="AJ30" i="30"/>
  <c r="AC27" i="30"/>
  <c r="AD27" i="30" s="1"/>
  <c r="AE27" i="30"/>
  <c r="AF27" i="30" s="1"/>
  <c r="AC28" i="30"/>
  <c r="AD28" i="30" s="1"/>
  <c r="AE28" i="30"/>
  <c r="AF28" i="30" s="1"/>
  <c r="AC29" i="30"/>
  <c r="AD29" i="30" s="1"/>
  <c r="AE29" i="30"/>
  <c r="AF29" i="30" s="1"/>
  <c r="AC30" i="30"/>
  <c r="AD30" i="30" s="1"/>
  <c r="AE30" i="30"/>
  <c r="AF30" i="30" s="1"/>
  <c r="M27" i="30"/>
  <c r="N27" i="30" s="1"/>
  <c r="O27" i="30"/>
  <c r="P27" i="30" s="1"/>
  <c r="M28" i="30"/>
  <c r="N28" i="30" s="1"/>
  <c r="O28" i="30"/>
  <c r="P28" i="30" s="1"/>
  <c r="M29" i="30"/>
  <c r="N29" i="30" s="1"/>
  <c r="O29" i="30"/>
  <c r="P29" i="30" s="1"/>
  <c r="M30" i="30"/>
  <c r="N30" i="30" s="1"/>
  <c r="O30" i="30"/>
  <c r="P30" i="30" s="1"/>
  <c r="AE9" i="30" l="1"/>
  <c r="AF9" i="30" s="1"/>
  <c r="AE10" i="30"/>
  <c r="AF10" i="30" s="1"/>
  <c r="AE11" i="30"/>
  <c r="AF11" i="30" s="1"/>
  <c r="AE12" i="30"/>
  <c r="AF12" i="30" s="1"/>
  <c r="AE13" i="30"/>
  <c r="AF13" i="30" s="1"/>
  <c r="AE14" i="30"/>
  <c r="AF14" i="30" s="1"/>
  <c r="AE15" i="30"/>
  <c r="AF15" i="30" s="1"/>
  <c r="AE16" i="30"/>
  <c r="AF16" i="30" s="1"/>
  <c r="AE17" i="30"/>
  <c r="AF17" i="30" s="1"/>
  <c r="AE18" i="30"/>
  <c r="AF18" i="30" s="1"/>
  <c r="AE19" i="30"/>
  <c r="AF19" i="30" s="1"/>
  <c r="AE20" i="30"/>
  <c r="AF20" i="30" s="1"/>
  <c r="AE21" i="30"/>
  <c r="AF21" i="30" s="1"/>
  <c r="AE22" i="30"/>
  <c r="AF22" i="30" s="1"/>
  <c r="AE23" i="30"/>
  <c r="AF23" i="30" s="1"/>
  <c r="AE24" i="30"/>
  <c r="AF24" i="30" s="1"/>
  <c r="AE25" i="30"/>
  <c r="AF25" i="30" s="1"/>
  <c r="AE26" i="30"/>
  <c r="AF26" i="30" s="1"/>
  <c r="AE8" i="30"/>
  <c r="AF8" i="30" s="1"/>
  <c r="AC9" i="30"/>
  <c r="AD9" i="30" s="1"/>
  <c r="AC10" i="30"/>
  <c r="AD10" i="30" s="1"/>
  <c r="AC11" i="30"/>
  <c r="AD11" i="30" s="1"/>
  <c r="AC12" i="30"/>
  <c r="AD12" i="30" s="1"/>
  <c r="AC13" i="30"/>
  <c r="AD13" i="30" s="1"/>
  <c r="AC14" i="30"/>
  <c r="AD14" i="30" s="1"/>
  <c r="AC15" i="30"/>
  <c r="AD15" i="30" s="1"/>
  <c r="AC16" i="30"/>
  <c r="AD16" i="30" s="1"/>
  <c r="AC17" i="30"/>
  <c r="AD17" i="30" s="1"/>
  <c r="AC18" i="30"/>
  <c r="AD18" i="30" s="1"/>
  <c r="AC19" i="30"/>
  <c r="AD19" i="30" s="1"/>
  <c r="AC20" i="30"/>
  <c r="AD20" i="30" s="1"/>
  <c r="AC21" i="30"/>
  <c r="AD21" i="30" s="1"/>
  <c r="AC22" i="30"/>
  <c r="AD22" i="30" s="1"/>
  <c r="AC23" i="30"/>
  <c r="AD23" i="30" s="1"/>
  <c r="AC24" i="30"/>
  <c r="AD24" i="30" s="1"/>
  <c r="AC25" i="30"/>
  <c r="AD25" i="30" s="1"/>
  <c r="AC26" i="30"/>
  <c r="AD26" i="30" s="1"/>
  <c r="AC8" i="30"/>
  <c r="AD8" i="30" s="1"/>
  <c r="O9" i="30"/>
  <c r="P9" i="30" s="1"/>
  <c r="O10" i="30"/>
  <c r="P10" i="30" s="1"/>
  <c r="O11" i="30"/>
  <c r="P11" i="30" s="1"/>
  <c r="O12" i="30"/>
  <c r="P12" i="30" s="1"/>
  <c r="O13" i="30"/>
  <c r="P13" i="30" s="1"/>
  <c r="O14" i="30"/>
  <c r="P14" i="30" s="1"/>
  <c r="O15" i="30"/>
  <c r="P15" i="30" s="1"/>
  <c r="O16" i="30"/>
  <c r="P16" i="30" s="1"/>
  <c r="O17" i="30"/>
  <c r="P17" i="30" s="1"/>
  <c r="O18" i="30"/>
  <c r="P18" i="30" s="1"/>
  <c r="O19" i="30"/>
  <c r="P19" i="30" s="1"/>
  <c r="O20" i="30"/>
  <c r="P20" i="30" s="1"/>
  <c r="O21" i="30"/>
  <c r="P21" i="30" s="1"/>
  <c r="O22" i="30"/>
  <c r="P22" i="30" s="1"/>
  <c r="O23" i="30"/>
  <c r="P23" i="30" s="1"/>
  <c r="O24" i="30"/>
  <c r="P24" i="30" s="1"/>
  <c r="O25" i="30"/>
  <c r="P25" i="30" s="1"/>
  <c r="O26" i="30"/>
  <c r="P26" i="30" s="1"/>
  <c r="O8" i="30"/>
  <c r="P8" i="30" s="1"/>
  <c r="M9" i="30"/>
  <c r="N9" i="30" s="1"/>
  <c r="M10" i="30"/>
  <c r="N10" i="30" s="1"/>
  <c r="M11" i="30"/>
  <c r="N11" i="30" s="1"/>
  <c r="M12" i="30"/>
  <c r="N12" i="30" s="1"/>
  <c r="M13" i="30"/>
  <c r="N13" i="30" s="1"/>
  <c r="M14" i="30"/>
  <c r="N14" i="30" s="1"/>
  <c r="M15" i="30"/>
  <c r="N15" i="30" s="1"/>
  <c r="M16" i="30"/>
  <c r="N16" i="30" s="1"/>
  <c r="M17" i="30"/>
  <c r="N17" i="30" s="1"/>
  <c r="M18" i="30"/>
  <c r="N18" i="30" s="1"/>
  <c r="M19" i="30"/>
  <c r="N19" i="30" s="1"/>
  <c r="M20" i="30"/>
  <c r="N20" i="30" s="1"/>
  <c r="M21" i="30"/>
  <c r="N21" i="30" s="1"/>
  <c r="M22" i="30"/>
  <c r="N22" i="30" s="1"/>
  <c r="M23" i="30"/>
  <c r="N23" i="30" s="1"/>
  <c r="M24" i="30"/>
  <c r="N24" i="30" s="1"/>
  <c r="M25" i="30"/>
  <c r="N25" i="30" s="1"/>
  <c r="M26" i="30"/>
  <c r="N26" i="30" s="1"/>
  <c r="M8" i="30"/>
  <c r="B55" i="31" l="1"/>
  <c r="B56" i="31"/>
  <c r="B54" i="31"/>
  <c r="B49" i="31"/>
  <c r="B50" i="31"/>
  <c r="B48" i="31"/>
  <c r="B61" i="31"/>
  <c r="B62" i="31"/>
  <c r="B60" i="31"/>
  <c r="N8" i="30"/>
  <c r="F10" i="31"/>
  <c r="C12" i="31"/>
  <c r="C8" i="31"/>
  <c r="F8" i="31"/>
  <c r="I7" i="31"/>
  <c r="Q37" i="30"/>
  <c r="F7" i="31"/>
  <c r="I11" i="31"/>
  <c r="F11" i="31"/>
  <c r="I10" i="31"/>
  <c r="I12" i="31"/>
  <c r="F12" i="31"/>
  <c r="I6" i="31"/>
  <c r="F6" i="31"/>
  <c r="C7" i="31"/>
  <c r="C11" i="31"/>
  <c r="I8" i="31"/>
  <c r="E62" i="31" l="1"/>
  <c r="B43" i="31"/>
  <c r="B44" i="31"/>
  <c r="B42" i="31"/>
  <c r="C18" i="31"/>
  <c r="C22" i="31"/>
  <c r="C37" i="30"/>
  <c r="F13" i="31"/>
  <c r="I13" i="31"/>
  <c r="E50" i="31"/>
  <c r="I9" i="31"/>
  <c r="F9" i="31"/>
  <c r="E56" i="31"/>
  <c r="C19" i="31"/>
  <c r="C21" i="31"/>
  <c r="E44" i="31" l="1"/>
  <c r="C6" i="31"/>
  <c r="C10" i="31"/>
  <c r="C20" i="31" l="1"/>
  <c r="G22" i="31" s="1"/>
  <c r="C13" i="31"/>
  <c r="C17" i="31"/>
  <c r="G19" i="31" s="1"/>
  <c r="C9" i="31"/>
  <c r="AF48" i="36" l="1"/>
  <c r="AF49" i="36"/>
  <c r="AF50" i="36"/>
  <c r="AF51" i="36"/>
  <c r="AF52" i="36"/>
  <c r="AF53" i="36"/>
  <c r="AF54" i="36"/>
  <c r="AF55" i="36"/>
  <c r="AF56" i="36"/>
  <c r="AF57" i="36"/>
  <c r="AF58" i="36"/>
  <c r="AF59" i="36"/>
  <c r="AF60" i="36"/>
  <c r="AF61" i="36"/>
  <c r="AF62" i="36"/>
  <c r="AF63" i="36"/>
  <c r="AF64" i="36"/>
  <c r="AF65" i="36"/>
  <c r="AF66" i="36"/>
  <c r="AF67" i="36"/>
  <c r="AF68" i="36"/>
  <c r="AF69" i="36"/>
  <c r="AF70" i="36"/>
  <c r="AF71" i="36"/>
  <c r="AF72" i="36"/>
  <c r="Z48" i="36"/>
  <c r="Z49" i="36"/>
  <c r="Z50" i="36"/>
  <c r="Z51" i="36"/>
  <c r="Z52" i="36"/>
  <c r="Z53" i="36"/>
  <c r="Z54" i="36"/>
  <c r="Z55" i="36"/>
  <c r="Z56" i="36"/>
  <c r="Z57" i="36"/>
  <c r="Z58" i="36"/>
  <c r="Z59" i="36"/>
  <c r="Z60" i="36"/>
  <c r="Z61" i="36"/>
  <c r="Z62" i="36"/>
  <c r="Z63" i="36"/>
  <c r="Z64" i="36"/>
  <c r="Z65" i="36"/>
  <c r="Z66" i="36"/>
  <c r="Z67" i="36"/>
  <c r="Z68" i="36"/>
  <c r="Z69" i="36"/>
  <c r="Z70" i="36"/>
  <c r="Z71" i="36"/>
  <c r="Z72" i="36"/>
  <c r="X48" i="36"/>
  <c r="X49" i="36"/>
  <c r="X50" i="36"/>
  <c r="X51" i="36"/>
  <c r="X52" i="36"/>
  <c r="X53" i="36"/>
  <c r="X54" i="36"/>
  <c r="X55" i="36"/>
  <c r="X56" i="36"/>
  <c r="X57" i="36"/>
  <c r="X58" i="36"/>
  <c r="X59" i="36"/>
  <c r="X60" i="36"/>
  <c r="X61" i="36"/>
  <c r="X62" i="36"/>
  <c r="X63" i="36"/>
  <c r="X64" i="36"/>
  <c r="X65" i="36"/>
  <c r="X66" i="36"/>
  <c r="X67" i="36"/>
  <c r="X68" i="36"/>
  <c r="X69" i="36"/>
  <c r="X70" i="36"/>
  <c r="X71" i="36"/>
  <c r="X72" i="36"/>
  <c r="V48" i="36"/>
  <c r="V49" i="36"/>
  <c r="V50" i="36"/>
  <c r="V51" i="36"/>
  <c r="V52" i="36"/>
  <c r="V53" i="36"/>
  <c r="V54" i="36"/>
  <c r="V55" i="36"/>
  <c r="V56" i="36"/>
  <c r="V57" i="36"/>
  <c r="V58" i="36"/>
  <c r="V59" i="36"/>
  <c r="V60" i="36"/>
  <c r="V61" i="36"/>
  <c r="V62" i="36"/>
  <c r="V63" i="36"/>
  <c r="V64" i="36"/>
  <c r="V65" i="36"/>
  <c r="V66" i="36"/>
  <c r="V67" i="36"/>
  <c r="V68" i="36"/>
  <c r="V69" i="36"/>
  <c r="V70" i="36"/>
  <c r="V71" i="36"/>
  <c r="V72" i="36"/>
  <c r="T48" i="36"/>
  <c r="T49" i="36"/>
  <c r="T50" i="36"/>
  <c r="T51" i="36"/>
  <c r="T52" i="36"/>
  <c r="T53" i="36"/>
  <c r="T54" i="36"/>
  <c r="T55" i="36"/>
  <c r="T56" i="36"/>
  <c r="T57" i="36"/>
  <c r="T58" i="36"/>
  <c r="T59" i="36"/>
  <c r="T60" i="36"/>
  <c r="T61" i="36"/>
  <c r="T62" i="36"/>
  <c r="T63" i="36"/>
  <c r="T64" i="36"/>
  <c r="T65" i="36"/>
  <c r="T66" i="36"/>
  <c r="T67" i="36"/>
  <c r="T68" i="36"/>
  <c r="T69" i="36"/>
  <c r="T70" i="36"/>
  <c r="T71" i="36"/>
  <c r="T72" i="36"/>
  <c r="R48" i="36"/>
  <c r="R49" i="36"/>
  <c r="R50" i="36"/>
  <c r="R51" i="36"/>
  <c r="R52" i="36"/>
  <c r="R53" i="36"/>
  <c r="R54" i="36"/>
  <c r="R55" i="36"/>
  <c r="R56" i="36"/>
  <c r="R57" i="36"/>
  <c r="R58" i="36"/>
  <c r="R59" i="36"/>
  <c r="R60" i="36"/>
  <c r="R61" i="36"/>
  <c r="R62" i="36"/>
  <c r="R63" i="36"/>
  <c r="R64" i="36"/>
  <c r="R65" i="36"/>
  <c r="R66" i="36"/>
  <c r="R67" i="36"/>
  <c r="R68" i="36"/>
  <c r="R69" i="36"/>
  <c r="R70" i="36"/>
  <c r="R71" i="36"/>
  <c r="R72" i="36"/>
  <c r="P48" i="36"/>
  <c r="P49" i="36"/>
  <c r="P50" i="36"/>
  <c r="P51" i="36"/>
  <c r="P52" i="36"/>
  <c r="P53" i="36"/>
  <c r="P54" i="36"/>
  <c r="P55" i="36"/>
  <c r="P56" i="36"/>
  <c r="P57" i="36"/>
  <c r="P58" i="36"/>
  <c r="P59" i="36"/>
  <c r="P60" i="36"/>
  <c r="P61" i="36"/>
  <c r="P62" i="36"/>
  <c r="P63" i="36"/>
  <c r="P64" i="36"/>
  <c r="P65" i="36"/>
  <c r="P66" i="36"/>
  <c r="P67" i="36"/>
  <c r="P68" i="36"/>
  <c r="P69" i="36"/>
  <c r="P70" i="36"/>
  <c r="P71" i="36"/>
  <c r="P72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71" i="36"/>
  <c r="N72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J61" i="36"/>
  <c r="J62" i="36"/>
  <c r="J63" i="36"/>
  <c r="J64" i="36"/>
  <c r="J65" i="36"/>
  <c r="J66" i="36"/>
  <c r="J67" i="36"/>
  <c r="J68" i="36"/>
  <c r="J69" i="36"/>
  <c r="J70" i="36"/>
  <c r="J71" i="36"/>
  <c r="J72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H72" i="36"/>
  <c r="F48" i="36"/>
  <c r="F49" i="36"/>
  <c r="F50" i="36"/>
  <c r="F51" i="36"/>
  <c r="F52" i="36"/>
  <c r="F53" i="36"/>
  <c r="F54" i="36"/>
  <c r="F55" i="36"/>
  <c r="F56" i="36"/>
  <c r="F57" i="36"/>
  <c r="F58" i="36"/>
  <c r="F59" i="36"/>
  <c r="F60" i="36"/>
  <c r="F61" i="36"/>
  <c r="F62" i="36"/>
  <c r="F63" i="36"/>
  <c r="F64" i="36"/>
  <c r="F65" i="36"/>
  <c r="F66" i="36"/>
  <c r="F67" i="36"/>
  <c r="F68" i="36"/>
  <c r="F69" i="36"/>
  <c r="F70" i="36"/>
  <c r="F71" i="36"/>
  <c r="F72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AF47" i="36"/>
  <c r="Z47" i="36"/>
  <c r="X47" i="36"/>
  <c r="V47" i="36"/>
  <c r="T47" i="36"/>
  <c r="R47" i="36"/>
  <c r="P47" i="36"/>
  <c r="N47" i="36"/>
  <c r="L47" i="36"/>
  <c r="J47" i="36"/>
  <c r="H47" i="36"/>
  <c r="F47" i="36"/>
  <c r="D47" i="36"/>
  <c r="AE9" i="36"/>
  <c r="AE10" i="36"/>
  <c r="AE11" i="36"/>
  <c r="AE12" i="36"/>
  <c r="AE13" i="36"/>
  <c r="AE14" i="36"/>
  <c r="AE15" i="36"/>
  <c r="AE16" i="36"/>
  <c r="AE17" i="36"/>
  <c r="AE18" i="36"/>
  <c r="AE19" i="36"/>
  <c r="AE20" i="36"/>
  <c r="AE21" i="36"/>
  <c r="AE22" i="36"/>
  <c r="AE23" i="36"/>
  <c r="AE24" i="36"/>
  <c r="AE25" i="36"/>
  <c r="AE26" i="36"/>
  <c r="AE27" i="36"/>
  <c r="AE28" i="36"/>
  <c r="AE29" i="36"/>
  <c r="AE30" i="36"/>
  <c r="AE31" i="36"/>
  <c r="AE32" i="36"/>
  <c r="AE33" i="36"/>
  <c r="Y9" i="36"/>
  <c r="Y10" i="36"/>
  <c r="Y11" i="36"/>
  <c r="Y12" i="36"/>
  <c r="Y13" i="36"/>
  <c r="Y14" i="36"/>
  <c r="Y15" i="36"/>
  <c r="Y16" i="36"/>
  <c r="Y17" i="36"/>
  <c r="Y18" i="36"/>
  <c r="Y19" i="36"/>
  <c r="Y20" i="36"/>
  <c r="Y21" i="36"/>
  <c r="Y22" i="36"/>
  <c r="Y23" i="36"/>
  <c r="Y24" i="36"/>
  <c r="Y25" i="36"/>
  <c r="Y26" i="36"/>
  <c r="Y27" i="36"/>
  <c r="Y28" i="36"/>
  <c r="Y29" i="36"/>
  <c r="Y30" i="36"/>
  <c r="Y31" i="36"/>
  <c r="Y32" i="36"/>
  <c r="Y33" i="36"/>
  <c r="W9" i="36"/>
  <c r="W10" i="36"/>
  <c r="W11" i="36"/>
  <c r="W12" i="36"/>
  <c r="W13" i="36"/>
  <c r="W14" i="36"/>
  <c r="W15" i="36"/>
  <c r="W16" i="36"/>
  <c r="W17" i="36"/>
  <c r="W18" i="36"/>
  <c r="W19" i="36"/>
  <c r="W20" i="36"/>
  <c r="W21" i="36"/>
  <c r="W22" i="36"/>
  <c r="W23" i="36"/>
  <c r="W24" i="36"/>
  <c r="W25" i="36"/>
  <c r="W26" i="36"/>
  <c r="W27" i="36"/>
  <c r="W28" i="36"/>
  <c r="W29" i="36"/>
  <c r="W30" i="36"/>
  <c r="W31" i="36"/>
  <c r="W32" i="36"/>
  <c r="W33" i="36"/>
  <c r="U9" i="36"/>
  <c r="U10" i="36"/>
  <c r="U11" i="36"/>
  <c r="U12" i="36"/>
  <c r="U13" i="36"/>
  <c r="U14" i="36"/>
  <c r="U15" i="36"/>
  <c r="U16" i="36"/>
  <c r="U17" i="36"/>
  <c r="U18" i="36"/>
  <c r="U19" i="36"/>
  <c r="U20" i="36"/>
  <c r="U21" i="36"/>
  <c r="U22" i="36"/>
  <c r="U23" i="36"/>
  <c r="U24" i="36"/>
  <c r="U25" i="36"/>
  <c r="U26" i="36"/>
  <c r="U27" i="36"/>
  <c r="U28" i="36"/>
  <c r="U29" i="36"/>
  <c r="U30" i="36"/>
  <c r="U31" i="36"/>
  <c r="U32" i="36"/>
  <c r="U33" i="36"/>
  <c r="S9" i="36"/>
  <c r="S10" i="36"/>
  <c r="S11" i="36"/>
  <c r="S12" i="36"/>
  <c r="S13" i="36"/>
  <c r="S14" i="36"/>
  <c r="S15" i="36"/>
  <c r="S16" i="36"/>
  <c r="S17" i="36"/>
  <c r="S18" i="36"/>
  <c r="S19" i="36"/>
  <c r="S20" i="36"/>
  <c r="S21" i="36"/>
  <c r="S22" i="36"/>
  <c r="S23" i="36"/>
  <c r="S24" i="36"/>
  <c r="S25" i="36"/>
  <c r="S26" i="36"/>
  <c r="S27" i="36"/>
  <c r="S28" i="36"/>
  <c r="S29" i="36"/>
  <c r="S30" i="36"/>
  <c r="S31" i="36"/>
  <c r="S32" i="36"/>
  <c r="S33" i="36"/>
  <c r="Q9" i="36"/>
  <c r="Q10" i="36"/>
  <c r="Q11" i="36"/>
  <c r="Q12" i="36"/>
  <c r="Q13" i="36"/>
  <c r="Q14" i="36"/>
  <c r="Q15" i="36"/>
  <c r="Q16" i="36"/>
  <c r="Q17" i="36"/>
  <c r="Q18" i="36"/>
  <c r="Q19" i="36"/>
  <c r="Q20" i="36"/>
  <c r="Q21" i="36"/>
  <c r="Q22" i="36"/>
  <c r="Q23" i="36"/>
  <c r="Q24" i="36"/>
  <c r="Q25" i="36"/>
  <c r="Q26" i="36"/>
  <c r="Q27" i="36"/>
  <c r="Q28" i="36"/>
  <c r="Q29" i="36"/>
  <c r="Q30" i="36"/>
  <c r="Q31" i="36"/>
  <c r="Q32" i="36"/>
  <c r="Q33" i="36"/>
  <c r="O9" i="36"/>
  <c r="O10" i="36"/>
  <c r="O11" i="36"/>
  <c r="O12" i="36"/>
  <c r="O13" i="36"/>
  <c r="O14" i="36"/>
  <c r="O15" i="36"/>
  <c r="O16" i="36"/>
  <c r="O17" i="36"/>
  <c r="O18" i="36"/>
  <c r="O19" i="36"/>
  <c r="O20" i="36"/>
  <c r="O21" i="36"/>
  <c r="O22" i="36"/>
  <c r="O23" i="36"/>
  <c r="O24" i="36"/>
  <c r="O25" i="36"/>
  <c r="O26" i="36"/>
  <c r="O27" i="36"/>
  <c r="O28" i="36"/>
  <c r="O29" i="36"/>
  <c r="O30" i="36"/>
  <c r="O31" i="36"/>
  <c r="O32" i="36"/>
  <c r="O33" i="36"/>
  <c r="M9" i="36"/>
  <c r="M10" i="36"/>
  <c r="M11" i="36"/>
  <c r="M12" i="36"/>
  <c r="M13" i="36"/>
  <c r="M14" i="36"/>
  <c r="M15" i="36"/>
  <c r="M16" i="36"/>
  <c r="M17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K9" i="36"/>
  <c r="K10" i="36"/>
  <c r="K11" i="36"/>
  <c r="K12" i="36"/>
  <c r="K13" i="36"/>
  <c r="K14" i="36"/>
  <c r="K15" i="36"/>
  <c r="K16" i="36"/>
  <c r="K17" i="36"/>
  <c r="K18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32" i="36"/>
  <c r="K33" i="36"/>
  <c r="I33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AE8" i="36"/>
  <c r="Y8" i="36"/>
  <c r="W8" i="36"/>
  <c r="U8" i="36"/>
  <c r="S8" i="36"/>
  <c r="Q8" i="36"/>
  <c r="O8" i="36"/>
  <c r="M8" i="36"/>
  <c r="K8" i="36"/>
  <c r="I8" i="36"/>
  <c r="G8" i="36"/>
  <c r="E8" i="36"/>
  <c r="C8" i="36"/>
  <c r="AD74" i="36"/>
  <c r="AD75" i="36" s="1"/>
  <c r="AC74" i="36"/>
  <c r="AC75" i="36" s="1"/>
  <c r="AB74" i="36"/>
  <c r="AB75" i="36" s="1"/>
  <c r="AA74" i="36"/>
  <c r="AA75" i="36" s="1"/>
  <c r="AD35" i="36"/>
  <c r="AD36" i="36" s="1"/>
  <c r="AC35" i="36"/>
  <c r="AC36" i="36" s="1"/>
  <c r="AB35" i="36"/>
  <c r="AB36" i="36" s="1"/>
  <c r="AA35" i="36"/>
  <c r="AA36" i="36" s="1"/>
  <c r="AH47" i="35"/>
  <c r="AH48" i="35"/>
  <c r="AH49" i="35"/>
  <c r="AH50" i="35"/>
  <c r="AH51" i="35"/>
  <c r="AH52" i="35"/>
  <c r="AH53" i="35"/>
  <c r="AH54" i="35"/>
  <c r="AH55" i="35"/>
  <c r="AH56" i="35"/>
  <c r="AH57" i="35"/>
  <c r="AH58" i="35"/>
  <c r="AH59" i="35"/>
  <c r="AH60" i="35"/>
  <c r="AH61" i="35"/>
  <c r="AH62" i="35"/>
  <c r="AH63" i="35"/>
  <c r="AH64" i="35"/>
  <c r="AH65" i="35"/>
  <c r="AH66" i="35"/>
  <c r="AH67" i="35"/>
  <c r="AH68" i="35"/>
  <c r="AH69" i="35"/>
  <c r="AH70" i="35"/>
  <c r="AH71" i="35"/>
  <c r="AF47" i="35"/>
  <c r="AF48" i="35"/>
  <c r="AF49" i="35"/>
  <c r="AF50" i="35"/>
  <c r="AF51" i="35"/>
  <c r="AF52" i="35"/>
  <c r="AF53" i="35"/>
  <c r="AF54" i="35"/>
  <c r="AF55" i="35"/>
  <c r="AF56" i="35"/>
  <c r="AF57" i="35"/>
  <c r="AF58" i="35"/>
  <c r="AF59" i="35"/>
  <c r="AF60" i="35"/>
  <c r="AF61" i="35"/>
  <c r="AF62" i="35"/>
  <c r="AF63" i="35"/>
  <c r="AF64" i="35"/>
  <c r="AF65" i="35"/>
  <c r="AF66" i="35"/>
  <c r="AF67" i="35"/>
  <c r="AF68" i="35"/>
  <c r="AF69" i="35"/>
  <c r="AF70" i="35"/>
  <c r="AF71" i="35"/>
  <c r="AD47" i="35"/>
  <c r="AD48" i="35"/>
  <c r="AD49" i="35"/>
  <c r="AD50" i="35"/>
  <c r="AD51" i="35"/>
  <c r="AD52" i="35"/>
  <c r="AD53" i="35"/>
  <c r="AD54" i="35"/>
  <c r="AD55" i="35"/>
  <c r="AD56" i="35"/>
  <c r="AD57" i="35"/>
  <c r="AD58" i="35"/>
  <c r="AD59" i="35"/>
  <c r="AD60" i="35"/>
  <c r="AD61" i="35"/>
  <c r="AD62" i="35"/>
  <c r="AD63" i="35"/>
  <c r="AD64" i="35"/>
  <c r="AD65" i="35"/>
  <c r="AD66" i="35"/>
  <c r="AD67" i="35"/>
  <c r="AD68" i="35"/>
  <c r="AD69" i="35"/>
  <c r="AD70" i="35"/>
  <c r="AD71" i="35"/>
  <c r="AB47" i="35"/>
  <c r="AB48" i="35"/>
  <c r="AB49" i="35"/>
  <c r="AB50" i="35"/>
  <c r="AB51" i="35"/>
  <c r="AB52" i="35"/>
  <c r="AB53" i="35"/>
  <c r="AB54" i="35"/>
  <c r="AB55" i="35"/>
  <c r="AB56" i="35"/>
  <c r="AB57" i="35"/>
  <c r="AB58" i="35"/>
  <c r="AB59" i="35"/>
  <c r="AB60" i="35"/>
  <c r="AB61" i="35"/>
  <c r="AB62" i="35"/>
  <c r="AB63" i="35"/>
  <c r="AB64" i="35"/>
  <c r="AB65" i="35"/>
  <c r="AB66" i="35"/>
  <c r="AB67" i="35"/>
  <c r="AB68" i="35"/>
  <c r="AB69" i="35"/>
  <c r="AB70" i="35"/>
  <c r="AB71" i="35"/>
  <c r="Z47" i="35"/>
  <c r="Z48" i="35"/>
  <c r="Z49" i="35"/>
  <c r="Z50" i="35"/>
  <c r="Z51" i="35"/>
  <c r="Z52" i="35"/>
  <c r="Z53" i="35"/>
  <c r="Z54" i="35"/>
  <c r="Z55" i="35"/>
  <c r="Z56" i="35"/>
  <c r="Z57" i="35"/>
  <c r="Z58" i="35"/>
  <c r="Z59" i="35"/>
  <c r="Z60" i="35"/>
  <c r="Z61" i="35"/>
  <c r="Z62" i="35"/>
  <c r="Z63" i="35"/>
  <c r="Z64" i="35"/>
  <c r="Z65" i="35"/>
  <c r="Z66" i="35"/>
  <c r="Z67" i="35"/>
  <c r="Z68" i="35"/>
  <c r="Z69" i="35"/>
  <c r="Z70" i="35"/>
  <c r="Z71" i="35"/>
  <c r="X47" i="35"/>
  <c r="X48" i="35"/>
  <c r="X49" i="35"/>
  <c r="X50" i="35"/>
  <c r="X51" i="35"/>
  <c r="X52" i="35"/>
  <c r="X53" i="35"/>
  <c r="X54" i="35"/>
  <c r="X55" i="35"/>
  <c r="X56" i="35"/>
  <c r="X57" i="35"/>
  <c r="X58" i="35"/>
  <c r="X59" i="35"/>
  <c r="X60" i="35"/>
  <c r="X61" i="35"/>
  <c r="X62" i="35"/>
  <c r="X63" i="35"/>
  <c r="X64" i="35"/>
  <c r="X65" i="35"/>
  <c r="X66" i="35"/>
  <c r="X67" i="35"/>
  <c r="X68" i="35"/>
  <c r="X69" i="35"/>
  <c r="X70" i="35"/>
  <c r="X71" i="35"/>
  <c r="V47" i="35"/>
  <c r="V48" i="35"/>
  <c r="V49" i="35"/>
  <c r="V50" i="35"/>
  <c r="V51" i="35"/>
  <c r="V52" i="35"/>
  <c r="V53" i="35"/>
  <c r="V54" i="35"/>
  <c r="V55" i="35"/>
  <c r="V56" i="35"/>
  <c r="V57" i="35"/>
  <c r="V58" i="35"/>
  <c r="V59" i="35"/>
  <c r="V60" i="35"/>
  <c r="V61" i="35"/>
  <c r="V62" i="35"/>
  <c r="V63" i="35"/>
  <c r="V64" i="35"/>
  <c r="V65" i="35"/>
  <c r="V66" i="35"/>
  <c r="V67" i="35"/>
  <c r="V68" i="35"/>
  <c r="V69" i="35"/>
  <c r="V70" i="35"/>
  <c r="V71" i="35"/>
  <c r="T71" i="35"/>
  <c r="T47" i="35"/>
  <c r="T48" i="35"/>
  <c r="T49" i="35"/>
  <c r="T50" i="35"/>
  <c r="T51" i="35"/>
  <c r="T52" i="35"/>
  <c r="T53" i="35"/>
  <c r="T54" i="35"/>
  <c r="T55" i="35"/>
  <c r="T56" i="35"/>
  <c r="T57" i="35"/>
  <c r="T58" i="35"/>
  <c r="T59" i="35"/>
  <c r="T60" i="35"/>
  <c r="T61" i="35"/>
  <c r="T62" i="35"/>
  <c r="T63" i="35"/>
  <c r="T64" i="35"/>
  <c r="T65" i="35"/>
  <c r="T66" i="35"/>
  <c r="T67" i="35"/>
  <c r="T68" i="35"/>
  <c r="T69" i="35"/>
  <c r="T70" i="35"/>
  <c r="R47" i="35"/>
  <c r="R48" i="35"/>
  <c r="R49" i="35"/>
  <c r="R50" i="35"/>
  <c r="R51" i="35"/>
  <c r="R52" i="35"/>
  <c r="R53" i="35"/>
  <c r="R54" i="35"/>
  <c r="R55" i="35"/>
  <c r="R56" i="35"/>
  <c r="R57" i="35"/>
  <c r="R58" i="35"/>
  <c r="R59" i="35"/>
  <c r="R60" i="35"/>
  <c r="R61" i="35"/>
  <c r="R62" i="35"/>
  <c r="R63" i="35"/>
  <c r="R64" i="35"/>
  <c r="R65" i="35"/>
  <c r="R66" i="35"/>
  <c r="R67" i="35"/>
  <c r="R68" i="35"/>
  <c r="R69" i="35"/>
  <c r="R70" i="35"/>
  <c r="R71" i="35"/>
  <c r="P47" i="35"/>
  <c r="P48" i="35"/>
  <c r="P49" i="35"/>
  <c r="P50" i="35"/>
  <c r="P51" i="35"/>
  <c r="P52" i="35"/>
  <c r="P53" i="35"/>
  <c r="P54" i="35"/>
  <c r="P55" i="35"/>
  <c r="P56" i="35"/>
  <c r="P57" i="35"/>
  <c r="P58" i="35"/>
  <c r="P59" i="35"/>
  <c r="P60" i="35"/>
  <c r="P61" i="35"/>
  <c r="P62" i="35"/>
  <c r="P63" i="35"/>
  <c r="P64" i="35"/>
  <c r="P65" i="35"/>
  <c r="P66" i="35"/>
  <c r="P67" i="35"/>
  <c r="P68" i="35"/>
  <c r="P69" i="35"/>
  <c r="P70" i="35"/>
  <c r="P71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L47" i="35"/>
  <c r="L48" i="35"/>
  <c r="L49" i="35"/>
  <c r="L50" i="35"/>
  <c r="L51" i="35"/>
  <c r="L52" i="35"/>
  <c r="L53" i="35"/>
  <c r="L54" i="35"/>
  <c r="L55" i="35"/>
  <c r="L56" i="35"/>
  <c r="L57" i="35"/>
  <c r="L58" i="35"/>
  <c r="L59" i="35"/>
  <c r="L60" i="35"/>
  <c r="L61" i="35"/>
  <c r="L62" i="35"/>
  <c r="L63" i="35"/>
  <c r="L64" i="35"/>
  <c r="L65" i="35"/>
  <c r="L66" i="35"/>
  <c r="L67" i="35"/>
  <c r="L68" i="35"/>
  <c r="L69" i="35"/>
  <c r="L70" i="35"/>
  <c r="L71" i="35"/>
  <c r="J47" i="35"/>
  <c r="J48" i="35"/>
  <c r="J49" i="35"/>
  <c r="J50" i="35"/>
  <c r="J51" i="35"/>
  <c r="J52" i="35"/>
  <c r="J53" i="35"/>
  <c r="J54" i="35"/>
  <c r="J55" i="35"/>
  <c r="J56" i="35"/>
  <c r="J57" i="35"/>
  <c r="J58" i="35"/>
  <c r="J59" i="35"/>
  <c r="J60" i="35"/>
  <c r="J61" i="35"/>
  <c r="J62" i="35"/>
  <c r="J63" i="35"/>
  <c r="J64" i="35"/>
  <c r="J65" i="35"/>
  <c r="J66" i="35"/>
  <c r="J67" i="35"/>
  <c r="J68" i="35"/>
  <c r="J69" i="35"/>
  <c r="J70" i="35"/>
  <c r="J71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F70" i="35"/>
  <c r="F71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AH46" i="35"/>
  <c r="AF46" i="35"/>
  <c r="AD46" i="35"/>
  <c r="AB46" i="35"/>
  <c r="Z46" i="35"/>
  <c r="X46" i="35"/>
  <c r="V46" i="35"/>
  <c r="T46" i="35"/>
  <c r="R46" i="35"/>
  <c r="P46" i="35"/>
  <c r="N46" i="35"/>
  <c r="L46" i="35"/>
  <c r="J46" i="35"/>
  <c r="H46" i="35"/>
  <c r="F46" i="35"/>
  <c r="D46" i="35"/>
  <c r="AG9" i="35"/>
  <c r="AG10" i="35"/>
  <c r="AG11" i="35"/>
  <c r="AG12" i="35"/>
  <c r="AG13" i="35"/>
  <c r="AG14" i="35"/>
  <c r="AG15" i="35"/>
  <c r="AG16" i="35"/>
  <c r="AG17" i="35"/>
  <c r="AG18" i="35"/>
  <c r="AG19" i="35"/>
  <c r="AG20" i="35"/>
  <c r="AG21" i="35"/>
  <c r="AG22" i="35"/>
  <c r="AG23" i="35"/>
  <c r="AG24" i="35"/>
  <c r="AG25" i="35"/>
  <c r="AG26" i="35"/>
  <c r="AG27" i="35"/>
  <c r="AG28" i="35"/>
  <c r="AG29" i="35"/>
  <c r="AG30" i="35"/>
  <c r="AG31" i="35"/>
  <c r="AG32" i="35"/>
  <c r="AG33" i="35"/>
  <c r="AE9" i="35"/>
  <c r="AE10" i="35"/>
  <c r="AE11" i="35"/>
  <c r="AE12" i="35"/>
  <c r="AE13" i="35"/>
  <c r="AE14" i="35"/>
  <c r="AE15" i="35"/>
  <c r="AE16" i="35"/>
  <c r="AE17" i="35"/>
  <c r="AE18" i="35"/>
  <c r="AE19" i="35"/>
  <c r="AE20" i="35"/>
  <c r="AE21" i="35"/>
  <c r="AE22" i="35"/>
  <c r="AE23" i="35"/>
  <c r="AE24" i="35"/>
  <c r="AE25" i="35"/>
  <c r="AE26" i="35"/>
  <c r="AE27" i="35"/>
  <c r="AE28" i="35"/>
  <c r="AE29" i="35"/>
  <c r="AE30" i="35"/>
  <c r="AE31" i="35"/>
  <c r="AE32" i="35"/>
  <c r="AE33" i="35"/>
  <c r="AC9" i="35"/>
  <c r="AC10" i="35"/>
  <c r="AC11" i="35"/>
  <c r="AC12" i="35"/>
  <c r="AC13" i="35"/>
  <c r="AC14" i="35"/>
  <c r="AC15" i="35"/>
  <c r="AC16" i="35"/>
  <c r="AC17" i="35"/>
  <c r="AC18" i="35"/>
  <c r="AC19" i="35"/>
  <c r="AC20" i="35"/>
  <c r="AC21" i="35"/>
  <c r="AC22" i="35"/>
  <c r="AC23" i="35"/>
  <c r="AC24" i="35"/>
  <c r="AC25" i="35"/>
  <c r="AC26" i="35"/>
  <c r="AC27" i="35"/>
  <c r="AC28" i="35"/>
  <c r="AC29" i="35"/>
  <c r="AC30" i="35"/>
  <c r="AC31" i="35"/>
  <c r="AC32" i="35"/>
  <c r="AC33" i="35"/>
  <c r="AA33" i="35"/>
  <c r="AA9" i="35"/>
  <c r="AA10" i="35"/>
  <c r="AA11" i="35"/>
  <c r="AA12" i="35"/>
  <c r="AA13" i="35"/>
  <c r="AA14" i="35"/>
  <c r="AA15" i="35"/>
  <c r="AA16" i="35"/>
  <c r="AA17" i="35"/>
  <c r="AA18" i="35"/>
  <c r="AA19" i="35"/>
  <c r="AA20" i="35"/>
  <c r="AA21" i="35"/>
  <c r="AA22" i="35"/>
  <c r="AA23" i="35"/>
  <c r="AA24" i="35"/>
  <c r="AA25" i="35"/>
  <c r="AA26" i="35"/>
  <c r="AA27" i="35"/>
  <c r="AA28" i="35"/>
  <c r="AA29" i="35"/>
  <c r="AA30" i="35"/>
  <c r="AA31" i="35"/>
  <c r="AA32" i="35"/>
  <c r="Y9" i="35"/>
  <c r="Y10" i="35"/>
  <c r="Y11" i="35"/>
  <c r="Y12" i="35"/>
  <c r="Y13" i="35"/>
  <c r="Y14" i="35"/>
  <c r="Y15" i="35"/>
  <c r="Y16" i="35"/>
  <c r="Y17" i="35"/>
  <c r="Y18" i="35"/>
  <c r="Y19" i="35"/>
  <c r="Y20" i="35"/>
  <c r="Y21" i="35"/>
  <c r="Y22" i="35"/>
  <c r="Y23" i="35"/>
  <c r="Y24" i="35"/>
  <c r="Y25" i="35"/>
  <c r="Y26" i="35"/>
  <c r="Y27" i="35"/>
  <c r="Y28" i="35"/>
  <c r="Y29" i="35"/>
  <c r="Y30" i="35"/>
  <c r="Y31" i="35"/>
  <c r="Y32" i="35"/>
  <c r="Y33" i="35"/>
  <c r="W9" i="35"/>
  <c r="W10" i="35"/>
  <c r="W11" i="35"/>
  <c r="W12" i="35"/>
  <c r="W13" i="35"/>
  <c r="W14" i="35"/>
  <c r="W15" i="35"/>
  <c r="W16" i="35"/>
  <c r="W17" i="35"/>
  <c r="W18" i="35"/>
  <c r="W19" i="35"/>
  <c r="W20" i="35"/>
  <c r="W21" i="35"/>
  <c r="W22" i="35"/>
  <c r="W23" i="35"/>
  <c r="W24" i="35"/>
  <c r="W25" i="35"/>
  <c r="W26" i="35"/>
  <c r="W27" i="35"/>
  <c r="W28" i="35"/>
  <c r="W29" i="35"/>
  <c r="W30" i="35"/>
  <c r="W31" i="35"/>
  <c r="W32" i="35"/>
  <c r="W33" i="35"/>
  <c r="U9" i="35"/>
  <c r="U10" i="35"/>
  <c r="U11" i="35"/>
  <c r="U12" i="35"/>
  <c r="U13" i="35"/>
  <c r="U14" i="35"/>
  <c r="U15" i="35"/>
  <c r="U16" i="35"/>
  <c r="U17" i="35"/>
  <c r="U18" i="35"/>
  <c r="U19" i="35"/>
  <c r="U20" i="35"/>
  <c r="U21" i="35"/>
  <c r="U22" i="35"/>
  <c r="U23" i="35"/>
  <c r="U24" i="35"/>
  <c r="U25" i="35"/>
  <c r="U26" i="35"/>
  <c r="U27" i="35"/>
  <c r="U28" i="35"/>
  <c r="U29" i="35"/>
  <c r="U30" i="35"/>
  <c r="U31" i="35"/>
  <c r="U32" i="35"/>
  <c r="U33" i="35"/>
  <c r="S9" i="35"/>
  <c r="S10" i="35"/>
  <c r="S11" i="35"/>
  <c r="S12" i="35"/>
  <c r="S13" i="35"/>
  <c r="S14" i="35"/>
  <c r="S15" i="35"/>
  <c r="S16" i="35"/>
  <c r="S17" i="35"/>
  <c r="S18" i="35"/>
  <c r="S19" i="35"/>
  <c r="S20" i="35"/>
  <c r="S21" i="35"/>
  <c r="S22" i="35"/>
  <c r="S23" i="35"/>
  <c r="S24" i="35"/>
  <c r="S25" i="35"/>
  <c r="S26" i="35"/>
  <c r="S27" i="35"/>
  <c r="S28" i="35"/>
  <c r="S29" i="35"/>
  <c r="S30" i="35"/>
  <c r="S31" i="35"/>
  <c r="S32" i="35"/>
  <c r="S33" i="35"/>
  <c r="Q9" i="35"/>
  <c r="Q10" i="35"/>
  <c r="Q11" i="35"/>
  <c r="Q12" i="35"/>
  <c r="Q13" i="35"/>
  <c r="Q14" i="35"/>
  <c r="Q15" i="35"/>
  <c r="Q16" i="35"/>
  <c r="Q17" i="35"/>
  <c r="Q18" i="35"/>
  <c r="Q19" i="35"/>
  <c r="Q20" i="35"/>
  <c r="Q21" i="35"/>
  <c r="Q22" i="35"/>
  <c r="Q23" i="35"/>
  <c r="Q24" i="35"/>
  <c r="Q25" i="35"/>
  <c r="Q26" i="35"/>
  <c r="Q27" i="35"/>
  <c r="Q28" i="35"/>
  <c r="Q29" i="35"/>
  <c r="Q30" i="35"/>
  <c r="Q31" i="35"/>
  <c r="Q32" i="35"/>
  <c r="Q33" i="35"/>
  <c r="O9" i="35"/>
  <c r="O10" i="35"/>
  <c r="O11" i="35"/>
  <c r="O12" i="35"/>
  <c r="O13" i="35"/>
  <c r="O14" i="35"/>
  <c r="O15" i="35"/>
  <c r="O16" i="35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3" i="35"/>
  <c r="M9" i="35"/>
  <c r="M10" i="35"/>
  <c r="M11" i="35"/>
  <c r="M12" i="35"/>
  <c r="M13" i="35"/>
  <c r="M14" i="35"/>
  <c r="M15" i="35"/>
  <c r="M16" i="35"/>
  <c r="M17" i="35"/>
  <c r="M18" i="35"/>
  <c r="M19" i="35"/>
  <c r="M20" i="35"/>
  <c r="M21" i="35"/>
  <c r="M22" i="35"/>
  <c r="M23" i="35"/>
  <c r="M24" i="35"/>
  <c r="M25" i="35"/>
  <c r="M26" i="35"/>
  <c r="M27" i="35"/>
  <c r="M28" i="35"/>
  <c r="M29" i="35"/>
  <c r="M30" i="35"/>
  <c r="M31" i="35"/>
  <c r="M32" i="35"/>
  <c r="M33" i="35"/>
  <c r="K9" i="35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G33" i="35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29" i="35"/>
  <c r="G30" i="35"/>
  <c r="G31" i="35"/>
  <c r="G32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C9" i="35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AG8" i="35"/>
  <c r="AE8" i="35"/>
  <c r="AC8" i="35"/>
  <c r="AA8" i="35"/>
  <c r="Y8" i="35"/>
  <c r="W8" i="35"/>
  <c r="U8" i="35"/>
  <c r="S8" i="35"/>
  <c r="Q8" i="35"/>
  <c r="O8" i="35"/>
  <c r="M8" i="35"/>
  <c r="K8" i="35"/>
  <c r="I8" i="35"/>
  <c r="G8" i="35"/>
  <c r="E8" i="35"/>
  <c r="C8" i="35"/>
  <c r="BJ9" i="34"/>
  <c r="BJ10" i="34"/>
  <c r="BJ11" i="34"/>
  <c r="BJ12" i="34"/>
  <c r="BJ13" i="34"/>
  <c r="BJ14" i="34"/>
  <c r="BJ15" i="34"/>
  <c r="BJ16" i="34"/>
  <c r="BJ17" i="34"/>
  <c r="BJ18" i="34"/>
  <c r="BJ19" i="34"/>
  <c r="BJ20" i="34"/>
  <c r="BJ21" i="34"/>
  <c r="BJ22" i="34"/>
  <c r="BJ23" i="34"/>
  <c r="BJ24" i="34"/>
  <c r="BJ25" i="34"/>
  <c r="BJ26" i="34"/>
  <c r="BJ27" i="34"/>
  <c r="BJ28" i="34"/>
  <c r="BJ29" i="34"/>
  <c r="BJ30" i="34"/>
  <c r="BJ31" i="34"/>
  <c r="BJ32" i="34"/>
  <c r="BJ33" i="34"/>
  <c r="BH9" i="34"/>
  <c r="BH10" i="34"/>
  <c r="BH11" i="34"/>
  <c r="BH12" i="34"/>
  <c r="BH13" i="34"/>
  <c r="BH14" i="34"/>
  <c r="BH15" i="34"/>
  <c r="BH16" i="34"/>
  <c r="BH17" i="34"/>
  <c r="BH18" i="34"/>
  <c r="BH19" i="34"/>
  <c r="BH20" i="34"/>
  <c r="BH21" i="34"/>
  <c r="BH22" i="34"/>
  <c r="BH23" i="34"/>
  <c r="BH24" i="34"/>
  <c r="BH25" i="34"/>
  <c r="BH26" i="34"/>
  <c r="BH27" i="34"/>
  <c r="BH28" i="34"/>
  <c r="BH29" i="34"/>
  <c r="BH30" i="34"/>
  <c r="BH31" i="34"/>
  <c r="BH32" i="34"/>
  <c r="BH33" i="34"/>
  <c r="BF9" i="34"/>
  <c r="BF10" i="34"/>
  <c r="BF11" i="34"/>
  <c r="BF12" i="34"/>
  <c r="BF13" i="34"/>
  <c r="BF14" i="34"/>
  <c r="BF15" i="34"/>
  <c r="BF16" i="34"/>
  <c r="BF17" i="34"/>
  <c r="BF18" i="34"/>
  <c r="BF19" i="34"/>
  <c r="BF20" i="34"/>
  <c r="BF21" i="34"/>
  <c r="BF22" i="34"/>
  <c r="BF23" i="34"/>
  <c r="BF24" i="34"/>
  <c r="BF25" i="34"/>
  <c r="BF26" i="34"/>
  <c r="BF27" i="34"/>
  <c r="BF28" i="34"/>
  <c r="BF29" i="34"/>
  <c r="BF30" i="34"/>
  <c r="BF31" i="34"/>
  <c r="BF32" i="34"/>
  <c r="BF33" i="34"/>
  <c r="BD33" i="34"/>
  <c r="BD9" i="34"/>
  <c r="BD10" i="34"/>
  <c r="BD11" i="34"/>
  <c r="BD12" i="34"/>
  <c r="BD13" i="34"/>
  <c r="BD14" i="34"/>
  <c r="BD15" i="34"/>
  <c r="BD16" i="34"/>
  <c r="BD17" i="34"/>
  <c r="BD18" i="34"/>
  <c r="BD19" i="34"/>
  <c r="BD20" i="34"/>
  <c r="BD21" i="34"/>
  <c r="BD22" i="34"/>
  <c r="BD23" i="34"/>
  <c r="BD24" i="34"/>
  <c r="BD25" i="34"/>
  <c r="BD26" i="34"/>
  <c r="BD27" i="34"/>
  <c r="BD28" i="34"/>
  <c r="BD29" i="34"/>
  <c r="BD30" i="34"/>
  <c r="BD31" i="34"/>
  <c r="BD32" i="34"/>
  <c r="BB9" i="34"/>
  <c r="BB10" i="34"/>
  <c r="BB11" i="34"/>
  <c r="BB12" i="34"/>
  <c r="BB13" i="34"/>
  <c r="BB14" i="34"/>
  <c r="BB15" i="34"/>
  <c r="BB16" i="34"/>
  <c r="BB17" i="34"/>
  <c r="BB18" i="34"/>
  <c r="BB19" i="34"/>
  <c r="BB20" i="34"/>
  <c r="BB21" i="34"/>
  <c r="BB22" i="34"/>
  <c r="BB23" i="34"/>
  <c r="BB24" i="34"/>
  <c r="BB25" i="34"/>
  <c r="BB26" i="34"/>
  <c r="BB27" i="34"/>
  <c r="BB28" i="34"/>
  <c r="BB29" i="34"/>
  <c r="BB30" i="34"/>
  <c r="BB31" i="34"/>
  <c r="BB32" i="34"/>
  <c r="BB33" i="34"/>
  <c r="AX9" i="34"/>
  <c r="AX10" i="34"/>
  <c r="AX11" i="34"/>
  <c r="AX12" i="34"/>
  <c r="AX13" i="34"/>
  <c r="AX14" i="34"/>
  <c r="AX15" i="34"/>
  <c r="AX16" i="34"/>
  <c r="AX17" i="34"/>
  <c r="AX18" i="34"/>
  <c r="AX19" i="34"/>
  <c r="AX20" i="34"/>
  <c r="AX21" i="34"/>
  <c r="AX22" i="34"/>
  <c r="AX23" i="34"/>
  <c r="AX24" i="34"/>
  <c r="AX25" i="34"/>
  <c r="AX26" i="34"/>
  <c r="AX27" i="34"/>
  <c r="AX28" i="34"/>
  <c r="AX29" i="34"/>
  <c r="AX30" i="34"/>
  <c r="AX31" i="34"/>
  <c r="AX32" i="34"/>
  <c r="AX33" i="34"/>
  <c r="AV9" i="34"/>
  <c r="AV10" i="34"/>
  <c r="AV11" i="34"/>
  <c r="AV12" i="34"/>
  <c r="AV13" i="34"/>
  <c r="AV14" i="34"/>
  <c r="AV15" i="34"/>
  <c r="AV16" i="34"/>
  <c r="AV17" i="34"/>
  <c r="AV18" i="34"/>
  <c r="AV19" i="34"/>
  <c r="AV20" i="34"/>
  <c r="AV21" i="34"/>
  <c r="AV22" i="34"/>
  <c r="AV23" i="34"/>
  <c r="AV24" i="34"/>
  <c r="AV25" i="34"/>
  <c r="AV26" i="34"/>
  <c r="AV27" i="34"/>
  <c r="AV28" i="34"/>
  <c r="AV29" i="34"/>
  <c r="AV30" i="34"/>
  <c r="AV31" i="34"/>
  <c r="AV32" i="34"/>
  <c r="AV33" i="34"/>
  <c r="AT9" i="34"/>
  <c r="AT10" i="34"/>
  <c r="AT11" i="34"/>
  <c r="AT12" i="34"/>
  <c r="AT13" i="34"/>
  <c r="AT14" i="34"/>
  <c r="AT15" i="34"/>
  <c r="AT16" i="34"/>
  <c r="AT17" i="34"/>
  <c r="AT18" i="34"/>
  <c r="AT19" i="34"/>
  <c r="AT20" i="34"/>
  <c r="AT21" i="34"/>
  <c r="AT22" i="34"/>
  <c r="AT23" i="34"/>
  <c r="AT24" i="34"/>
  <c r="AT25" i="34"/>
  <c r="AT26" i="34"/>
  <c r="AT27" i="34"/>
  <c r="AT28" i="34"/>
  <c r="AT29" i="34"/>
  <c r="AT30" i="34"/>
  <c r="AT31" i="34"/>
  <c r="AT32" i="34"/>
  <c r="AT33" i="34"/>
  <c r="AR9" i="34"/>
  <c r="AR10" i="34"/>
  <c r="AR11" i="34"/>
  <c r="AR12" i="34"/>
  <c r="AR13" i="34"/>
  <c r="AR14" i="34"/>
  <c r="AR15" i="34"/>
  <c r="AR16" i="34"/>
  <c r="AR17" i="34"/>
  <c r="AR18" i="34"/>
  <c r="AR19" i="34"/>
  <c r="AR20" i="34"/>
  <c r="AR21" i="34"/>
  <c r="AR22" i="34"/>
  <c r="AR23" i="34"/>
  <c r="AR24" i="34"/>
  <c r="AR25" i="34"/>
  <c r="AR26" i="34"/>
  <c r="AR27" i="34"/>
  <c r="AR28" i="34"/>
  <c r="AR29" i="34"/>
  <c r="AR30" i="34"/>
  <c r="AR31" i="34"/>
  <c r="AR32" i="34"/>
  <c r="AR33" i="34"/>
  <c r="AP33" i="34"/>
  <c r="AP9" i="34"/>
  <c r="AP10" i="34"/>
  <c r="AP11" i="34"/>
  <c r="AP12" i="34"/>
  <c r="AP13" i="34"/>
  <c r="AP14" i="34"/>
  <c r="AP15" i="34"/>
  <c r="AP16" i="34"/>
  <c r="AP17" i="34"/>
  <c r="AP18" i="34"/>
  <c r="AP19" i="34"/>
  <c r="AP20" i="34"/>
  <c r="AP21" i="34"/>
  <c r="AP22" i="34"/>
  <c r="AP23" i="34"/>
  <c r="AP24" i="34"/>
  <c r="AP25" i="34"/>
  <c r="AP26" i="34"/>
  <c r="AP27" i="34"/>
  <c r="AP28" i="34"/>
  <c r="AP29" i="34"/>
  <c r="AP30" i="34"/>
  <c r="AP31" i="34"/>
  <c r="AP32" i="34"/>
  <c r="AN9" i="34"/>
  <c r="AN10" i="34"/>
  <c r="AN11" i="34"/>
  <c r="AN12" i="34"/>
  <c r="AN13" i="34"/>
  <c r="AN14" i="34"/>
  <c r="AN15" i="34"/>
  <c r="AN16" i="34"/>
  <c r="AN17" i="34"/>
  <c r="AN18" i="34"/>
  <c r="AN19" i="34"/>
  <c r="AN20" i="34"/>
  <c r="AN21" i="34"/>
  <c r="AN22" i="34"/>
  <c r="AN23" i="34"/>
  <c r="AN24" i="34"/>
  <c r="AN25" i="34"/>
  <c r="AN26" i="34"/>
  <c r="AN27" i="34"/>
  <c r="AN28" i="34"/>
  <c r="AN29" i="34"/>
  <c r="AN30" i="34"/>
  <c r="AN31" i="34"/>
  <c r="AN32" i="34"/>
  <c r="AN33" i="34"/>
  <c r="AL9" i="34"/>
  <c r="AL10" i="34"/>
  <c r="AL11" i="34"/>
  <c r="AL12" i="34"/>
  <c r="AL13" i="34"/>
  <c r="AL14" i="34"/>
  <c r="AL15" i="34"/>
  <c r="AL16" i="34"/>
  <c r="AL17" i="34"/>
  <c r="AL18" i="34"/>
  <c r="AL19" i="34"/>
  <c r="AL20" i="34"/>
  <c r="AL21" i="34"/>
  <c r="AL22" i="34"/>
  <c r="AL23" i="34"/>
  <c r="AL24" i="34"/>
  <c r="AL25" i="34"/>
  <c r="AL26" i="34"/>
  <c r="AL27" i="34"/>
  <c r="AL28" i="34"/>
  <c r="AL29" i="34"/>
  <c r="AL30" i="34"/>
  <c r="AL31" i="34"/>
  <c r="AL32" i="34"/>
  <c r="AL33" i="34"/>
  <c r="AJ9" i="34"/>
  <c r="AJ10" i="34"/>
  <c r="AJ11" i="34"/>
  <c r="AJ12" i="34"/>
  <c r="AJ13" i="34"/>
  <c r="AJ14" i="34"/>
  <c r="AJ15" i="34"/>
  <c r="AJ16" i="34"/>
  <c r="AJ17" i="34"/>
  <c r="AJ18" i="34"/>
  <c r="AJ19" i="34"/>
  <c r="AJ20" i="34"/>
  <c r="AJ21" i="34"/>
  <c r="AJ22" i="34"/>
  <c r="AJ23" i="34"/>
  <c r="AJ24" i="34"/>
  <c r="AJ25" i="34"/>
  <c r="AJ26" i="34"/>
  <c r="AJ27" i="34"/>
  <c r="AJ28" i="34"/>
  <c r="AJ29" i="34"/>
  <c r="AJ30" i="34"/>
  <c r="AJ31" i="34"/>
  <c r="AJ32" i="34"/>
  <c r="AJ33" i="34"/>
  <c r="BJ8" i="34"/>
  <c r="BH8" i="34"/>
  <c r="BF8" i="34"/>
  <c r="BD8" i="34"/>
  <c r="BB8" i="34"/>
  <c r="AZ8" i="34"/>
  <c r="AZ35" i="34" s="1"/>
  <c r="AZ36" i="34" s="1"/>
  <c r="AX8" i="34"/>
  <c r="AV8" i="34"/>
  <c r="AT8" i="34"/>
  <c r="AR8" i="34"/>
  <c r="AP8" i="34"/>
  <c r="AN8" i="34"/>
  <c r="AL8" i="34"/>
  <c r="AJ8" i="34"/>
  <c r="AC9" i="34"/>
  <c r="AC10" i="34"/>
  <c r="AC11" i="34"/>
  <c r="AC12" i="34"/>
  <c r="AC13" i="34"/>
  <c r="AC14" i="34"/>
  <c r="AC15" i="34"/>
  <c r="AC16" i="34"/>
  <c r="AC17" i="34"/>
  <c r="AC18" i="34"/>
  <c r="AC19" i="34"/>
  <c r="AC20" i="34"/>
  <c r="AC21" i="34"/>
  <c r="AC22" i="34"/>
  <c r="AC23" i="34"/>
  <c r="AC24" i="34"/>
  <c r="AC25" i="34"/>
  <c r="AC26" i="34"/>
  <c r="AC27" i="34"/>
  <c r="AC28" i="34"/>
  <c r="AC29" i="34"/>
  <c r="AC30" i="34"/>
  <c r="AC31" i="34"/>
  <c r="AC32" i="34"/>
  <c r="AC33" i="34"/>
  <c r="AC8" i="34"/>
  <c r="AA9" i="34"/>
  <c r="AA10" i="34"/>
  <c r="AA11" i="34"/>
  <c r="AA12" i="34"/>
  <c r="AA13" i="34"/>
  <c r="AA14" i="34"/>
  <c r="AA15" i="34"/>
  <c r="AA16" i="34"/>
  <c r="AA17" i="34"/>
  <c r="AA18" i="34"/>
  <c r="AA19" i="34"/>
  <c r="AA20" i="34"/>
  <c r="AA21" i="34"/>
  <c r="AA22" i="34"/>
  <c r="AA23" i="34"/>
  <c r="AA24" i="34"/>
  <c r="AA25" i="34"/>
  <c r="AA26" i="34"/>
  <c r="AA27" i="34"/>
  <c r="AA28" i="34"/>
  <c r="AA29" i="34"/>
  <c r="AA30" i="34"/>
  <c r="AA31" i="34"/>
  <c r="AA32" i="34"/>
  <c r="AA33" i="34"/>
  <c r="AA8" i="34"/>
  <c r="Y9" i="3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Y28" i="34"/>
  <c r="Y29" i="34"/>
  <c r="Y30" i="34"/>
  <c r="Y31" i="34"/>
  <c r="Y32" i="34"/>
  <c r="Y33" i="34"/>
  <c r="Y8" i="34"/>
  <c r="W9" i="34"/>
  <c r="W10" i="34"/>
  <c r="W11" i="34"/>
  <c r="W12" i="34"/>
  <c r="W13" i="34"/>
  <c r="W14" i="34"/>
  <c r="W15" i="34"/>
  <c r="W16" i="34"/>
  <c r="W17" i="34"/>
  <c r="W18" i="34"/>
  <c r="W19" i="34"/>
  <c r="W20" i="34"/>
  <c r="W21" i="34"/>
  <c r="W22" i="34"/>
  <c r="W23" i="34"/>
  <c r="W24" i="34"/>
  <c r="W25" i="34"/>
  <c r="W26" i="34"/>
  <c r="W27" i="34"/>
  <c r="W28" i="34"/>
  <c r="W29" i="34"/>
  <c r="W30" i="34"/>
  <c r="W31" i="34"/>
  <c r="W32" i="34"/>
  <c r="W33" i="34"/>
  <c r="W8" i="34"/>
  <c r="U9" i="34"/>
  <c r="U10" i="34"/>
  <c r="U11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25" i="34"/>
  <c r="U26" i="34"/>
  <c r="U27" i="34"/>
  <c r="U28" i="34"/>
  <c r="U29" i="34"/>
  <c r="U30" i="34"/>
  <c r="U31" i="34"/>
  <c r="U32" i="34"/>
  <c r="U33" i="34"/>
  <c r="U8" i="34"/>
  <c r="S9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S28" i="34"/>
  <c r="S29" i="34"/>
  <c r="S30" i="34"/>
  <c r="S31" i="34"/>
  <c r="S32" i="34"/>
  <c r="S33" i="34"/>
  <c r="S8" i="34"/>
  <c r="Q9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7" i="34"/>
  <c r="Q28" i="34"/>
  <c r="Q29" i="34"/>
  <c r="Q30" i="34"/>
  <c r="Q31" i="34"/>
  <c r="Q32" i="34"/>
  <c r="Q33" i="34"/>
  <c r="Q8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33" i="34"/>
  <c r="O8" i="34"/>
  <c r="M9" i="34"/>
  <c r="M10" i="34"/>
  <c r="M11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M8" i="34"/>
  <c r="K33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8" i="34"/>
  <c r="I9" i="34"/>
  <c r="I10" i="34"/>
  <c r="I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8" i="34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8" i="34"/>
  <c r="CL9" i="33"/>
  <c r="CL10" i="33"/>
  <c r="CL11" i="33"/>
  <c r="CL12" i="33"/>
  <c r="CL13" i="33"/>
  <c r="CL14" i="33"/>
  <c r="CL15" i="33"/>
  <c r="CL16" i="33"/>
  <c r="CL17" i="33"/>
  <c r="CL18" i="33"/>
  <c r="CL19" i="33"/>
  <c r="CL20" i="33"/>
  <c r="CL21" i="33"/>
  <c r="CL22" i="33"/>
  <c r="CL23" i="33"/>
  <c r="CL24" i="33"/>
  <c r="CL25" i="33"/>
  <c r="CL26" i="33"/>
  <c r="CL27" i="33"/>
  <c r="CL28" i="33"/>
  <c r="CL29" i="33"/>
  <c r="CL30" i="33"/>
  <c r="CL31" i="33"/>
  <c r="CL32" i="33"/>
  <c r="CL33" i="33"/>
  <c r="CL8" i="33"/>
  <c r="CJ9" i="33"/>
  <c r="CJ10" i="33"/>
  <c r="CJ11" i="33"/>
  <c r="CJ12" i="33"/>
  <c r="CJ13" i="33"/>
  <c r="CJ14" i="33"/>
  <c r="CJ15" i="33"/>
  <c r="CJ16" i="33"/>
  <c r="CJ17" i="33"/>
  <c r="CJ18" i="33"/>
  <c r="CJ19" i="33"/>
  <c r="CJ20" i="33"/>
  <c r="CJ21" i="33"/>
  <c r="CJ22" i="33"/>
  <c r="CJ23" i="33"/>
  <c r="CJ24" i="33"/>
  <c r="CJ25" i="33"/>
  <c r="CJ26" i="33"/>
  <c r="CJ27" i="33"/>
  <c r="CJ28" i="33"/>
  <c r="CJ29" i="33"/>
  <c r="CJ30" i="33"/>
  <c r="CJ31" i="33"/>
  <c r="CJ32" i="33"/>
  <c r="CJ33" i="33"/>
  <c r="CJ8" i="33"/>
  <c r="CH9" i="33"/>
  <c r="CH10" i="33"/>
  <c r="CH11" i="33"/>
  <c r="CH12" i="33"/>
  <c r="CH13" i="33"/>
  <c r="CH14" i="33"/>
  <c r="CH15" i="33"/>
  <c r="CH16" i="33"/>
  <c r="CH17" i="33"/>
  <c r="CH18" i="33"/>
  <c r="CH19" i="33"/>
  <c r="CH20" i="33"/>
  <c r="CH21" i="33"/>
  <c r="CH22" i="33"/>
  <c r="CH23" i="33"/>
  <c r="CH24" i="33"/>
  <c r="CH25" i="33"/>
  <c r="CH26" i="33"/>
  <c r="CH27" i="33"/>
  <c r="CH28" i="33"/>
  <c r="CH29" i="33"/>
  <c r="CH30" i="33"/>
  <c r="CH31" i="33"/>
  <c r="CH32" i="33"/>
  <c r="CH33" i="33"/>
  <c r="CH8" i="33"/>
  <c r="CF9" i="33"/>
  <c r="CF10" i="33"/>
  <c r="CF11" i="33"/>
  <c r="CF12" i="33"/>
  <c r="CF13" i="33"/>
  <c r="CF14" i="33"/>
  <c r="CF15" i="33"/>
  <c r="CF16" i="33"/>
  <c r="CF17" i="33"/>
  <c r="CF18" i="33"/>
  <c r="CF19" i="33"/>
  <c r="CF20" i="33"/>
  <c r="CF21" i="33"/>
  <c r="CF22" i="33"/>
  <c r="CF23" i="33"/>
  <c r="CF24" i="33"/>
  <c r="CF25" i="33"/>
  <c r="CF26" i="33"/>
  <c r="CF27" i="33"/>
  <c r="CF28" i="33"/>
  <c r="CF29" i="33"/>
  <c r="CF30" i="33"/>
  <c r="CF31" i="33"/>
  <c r="CF32" i="33"/>
  <c r="CF33" i="33"/>
  <c r="CF8" i="33"/>
  <c r="CD9" i="33"/>
  <c r="CD10" i="33"/>
  <c r="CD11" i="33"/>
  <c r="CD12" i="33"/>
  <c r="CD13" i="33"/>
  <c r="CD14" i="33"/>
  <c r="CD15" i="33"/>
  <c r="CD16" i="33"/>
  <c r="CD17" i="33"/>
  <c r="CD18" i="33"/>
  <c r="CD19" i="33"/>
  <c r="CD20" i="33"/>
  <c r="CD21" i="33"/>
  <c r="CD22" i="33"/>
  <c r="CD23" i="33"/>
  <c r="CD24" i="33"/>
  <c r="CD25" i="33"/>
  <c r="CD26" i="33"/>
  <c r="CD27" i="33"/>
  <c r="CD28" i="33"/>
  <c r="CD29" i="33"/>
  <c r="CD30" i="33"/>
  <c r="CD31" i="33"/>
  <c r="CD32" i="33"/>
  <c r="CD33" i="33"/>
  <c r="CD8" i="33"/>
  <c r="CB9" i="33"/>
  <c r="CB10" i="33"/>
  <c r="CB11" i="33"/>
  <c r="CB12" i="33"/>
  <c r="CB13" i="33"/>
  <c r="CB14" i="33"/>
  <c r="CB15" i="33"/>
  <c r="CB16" i="33"/>
  <c r="CB17" i="33"/>
  <c r="CB18" i="33"/>
  <c r="CB19" i="33"/>
  <c r="CB20" i="33"/>
  <c r="CB21" i="33"/>
  <c r="CB22" i="33"/>
  <c r="CB23" i="33"/>
  <c r="CB24" i="33"/>
  <c r="CB25" i="33"/>
  <c r="CB26" i="33"/>
  <c r="CB27" i="33"/>
  <c r="CB28" i="33"/>
  <c r="CB29" i="33"/>
  <c r="CB30" i="33"/>
  <c r="CB31" i="33"/>
  <c r="CB32" i="33"/>
  <c r="CB33" i="33"/>
  <c r="CB8" i="33"/>
  <c r="BZ9" i="33"/>
  <c r="BZ10" i="33"/>
  <c r="BZ11" i="33"/>
  <c r="BZ12" i="33"/>
  <c r="BZ13" i="33"/>
  <c r="BZ14" i="33"/>
  <c r="BZ15" i="33"/>
  <c r="BZ16" i="33"/>
  <c r="BZ17" i="33"/>
  <c r="BZ18" i="33"/>
  <c r="BZ19" i="33"/>
  <c r="BZ20" i="33"/>
  <c r="BZ21" i="33"/>
  <c r="BZ22" i="33"/>
  <c r="BZ23" i="33"/>
  <c r="BZ24" i="33"/>
  <c r="BZ25" i="33"/>
  <c r="BZ26" i="33"/>
  <c r="BZ27" i="33"/>
  <c r="BZ28" i="33"/>
  <c r="BZ29" i="33"/>
  <c r="BZ30" i="33"/>
  <c r="BZ31" i="33"/>
  <c r="BZ32" i="33"/>
  <c r="BZ33" i="33"/>
  <c r="BZ8" i="33"/>
  <c r="BX9" i="33"/>
  <c r="BX10" i="33"/>
  <c r="BX11" i="33"/>
  <c r="BX12" i="33"/>
  <c r="BX13" i="33"/>
  <c r="BX14" i="33"/>
  <c r="BX15" i="33"/>
  <c r="BX16" i="33"/>
  <c r="BX17" i="33"/>
  <c r="BX18" i="33"/>
  <c r="BX19" i="33"/>
  <c r="BX20" i="33"/>
  <c r="BX21" i="33"/>
  <c r="BX22" i="33"/>
  <c r="BX23" i="33"/>
  <c r="BX24" i="33"/>
  <c r="BX25" i="33"/>
  <c r="BX26" i="33"/>
  <c r="BX27" i="33"/>
  <c r="BX28" i="33"/>
  <c r="BX29" i="33"/>
  <c r="BX30" i="33"/>
  <c r="BX31" i="33"/>
  <c r="BX32" i="33"/>
  <c r="BX33" i="33"/>
  <c r="BX8" i="33"/>
  <c r="BV9" i="33"/>
  <c r="BV10" i="33"/>
  <c r="BV11" i="33"/>
  <c r="BV12" i="33"/>
  <c r="BV13" i="33"/>
  <c r="BV14" i="33"/>
  <c r="BV15" i="33"/>
  <c r="BV16" i="33"/>
  <c r="BV17" i="33"/>
  <c r="BV18" i="33"/>
  <c r="BV19" i="33"/>
  <c r="BV20" i="33"/>
  <c r="BV21" i="33"/>
  <c r="BV22" i="33"/>
  <c r="BV23" i="33"/>
  <c r="BV24" i="33"/>
  <c r="BV25" i="33"/>
  <c r="BV26" i="33"/>
  <c r="BV27" i="33"/>
  <c r="BV28" i="33"/>
  <c r="BV29" i="33"/>
  <c r="BV30" i="33"/>
  <c r="BV31" i="33"/>
  <c r="BV32" i="33"/>
  <c r="BV33" i="33"/>
  <c r="BV8" i="33"/>
  <c r="BT9" i="33"/>
  <c r="BT10" i="33"/>
  <c r="BT11" i="33"/>
  <c r="BT12" i="33"/>
  <c r="BT13" i="33"/>
  <c r="BT14" i="33"/>
  <c r="BT15" i="33"/>
  <c r="BT16" i="33"/>
  <c r="BT17" i="33"/>
  <c r="BT18" i="33"/>
  <c r="BT19" i="33"/>
  <c r="BT20" i="33"/>
  <c r="BT21" i="33"/>
  <c r="BT22" i="33"/>
  <c r="BT23" i="33"/>
  <c r="BT24" i="33"/>
  <c r="BT25" i="33"/>
  <c r="BT26" i="33"/>
  <c r="BT27" i="33"/>
  <c r="BT28" i="33"/>
  <c r="BT29" i="33"/>
  <c r="BT30" i="33"/>
  <c r="BT31" i="33"/>
  <c r="BT32" i="33"/>
  <c r="BT33" i="33"/>
  <c r="BT8" i="33"/>
  <c r="BR9" i="33"/>
  <c r="BR10" i="33"/>
  <c r="BR11" i="33"/>
  <c r="BR12" i="33"/>
  <c r="BR13" i="33"/>
  <c r="BR14" i="33"/>
  <c r="BR15" i="33"/>
  <c r="BR16" i="33"/>
  <c r="BR17" i="33"/>
  <c r="BR18" i="33"/>
  <c r="BR19" i="33"/>
  <c r="BR20" i="33"/>
  <c r="BR21" i="33"/>
  <c r="BR22" i="33"/>
  <c r="BR23" i="33"/>
  <c r="BR24" i="33"/>
  <c r="BR25" i="33"/>
  <c r="BR26" i="33"/>
  <c r="BR27" i="33"/>
  <c r="BR28" i="33"/>
  <c r="BR29" i="33"/>
  <c r="BR30" i="33"/>
  <c r="BR31" i="33"/>
  <c r="BR32" i="33"/>
  <c r="BR33" i="33"/>
  <c r="BR8" i="33"/>
  <c r="BP33" i="33"/>
  <c r="BP9" i="33"/>
  <c r="BP10" i="33"/>
  <c r="BP11" i="33"/>
  <c r="BP12" i="33"/>
  <c r="BP13" i="33"/>
  <c r="BP14" i="33"/>
  <c r="BP15" i="33"/>
  <c r="BP16" i="33"/>
  <c r="BP17" i="33"/>
  <c r="BP18" i="33"/>
  <c r="BP19" i="33"/>
  <c r="BP20" i="33"/>
  <c r="BP21" i="33"/>
  <c r="BP22" i="33"/>
  <c r="BP23" i="33"/>
  <c r="BP24" i="33"/>
  <c r="BP25" i="33"/>
  <c r="BP26" i="33"/>
  <c r="BP27" i="33"/>
  <c r="BP28" i="33"/>
  <c r="BP29" i="33"/>
  <c r="BP30" i="33"/>
  <c r="BP31" i="33"/>
  <c r="BP32" i="33"/>
  <c r="BP8" i="33"/>
  <c r="BN33" i="33"/>
  <c r="BN9" i="33"/>
  <c r="BN10" i="33"/>
  <c r="BN11" i="33"/>
  <c r="BN12" i="33"/>
  <c r="BN13" i="33"/>
  <c r="BN14" i="33"/>
  <c r="BN15" i="33"/>
  <c r="BN16" i="33"/>
  <c r="BN17" i="33"/>
  <c r="BN18" i="33"/>
  <c r="BN19" i="33"/>
  <c r="BN20" i="33"/>
  <c r="BN21" i="33"/>
  <c r="BN22" i="33"/>
  <c r="BN23" i="33"/>
  <c r="BN24" i="33"/>
  <c r="BN25" i="33"/>
  <c r="BN26" i="33"/>
  <c r="BN27" i="33"/>
  <c r="BN28" i="33"/>
  <c r="BN29" i="33"/>
  <c r="BN30" i="33"/>
  <c r="BN31" i="33"/>
  <c r="BN32" i="33"/>
  <c r="BN8" i="33"/>
  <c r="BL9" i="33"/>
  <c r="BL10" i="33"/>
  <c r="BL11" i="33"/>
  <c r="BL12" i="33"/>
  <c r="BL13" i="33"/>
  <c r="BL14" i="33"/>
  <c r="BL15" i="33"/>
  <c r="BL16" i="33"/>
  <c r="BL17" i="33"/>
  <c r="BL18" i="33"/>
  <c r="BL19" i="33"/>
  <c r="BL20" i="33"/>
  <c r="BL21" i="33"/>
  <c r="BL22" i="33"/>
  <c r="BL23" i="33"/>
  <c r="BL24" i="33"/>
  <c r="BL25" i="33"/>
  <c r="BL26" i="33"/>
  <c r="BL27" i="33"/>
  <c r="BL28" i="33"/>
  <c r="BL29" i="33"/>
  <c r="BL30" i="33"/>
  <c r="BL31" i="33"/>
  <c r="BL32" i="33"/>
  <c r="BL33" i="33"/>
  <c r="BL8" i="33"/>
  <c r="BJ9" i="33"/>
  <c r="BJ10" i="33"/>
  <c r="BJ11" i="33"/>
  <c r="BJ12" i="33"/>
  <c r="BJ13" i="33"/>
  <c r="BJ14" i="33"/>
  <c r="BJ15" i="33"/>
  <c r="BJ16" i="33"/>
  <c r="BJ17" i="33"/>
  <c r="BJ18" i="33"/>
  <c r="BJ19" i="33"/>
  <c r="BJ20" i="33"/>
  <c r="BJ21" i="33"/>
  <c r="BJ22" i="33"/>
  <c r="BJ23" i="33"/>
  <c r="BJ24" i="33"/>
  <c r="BJ25" i="33"/>
  <c r="BJ26" i="33"/>
  <c r="BJ27" i="33"/>
  <c r="BJ28" i="33"/>
  <c r="BJ29" i="33"/>
  <c r="BJ30" i="33"/>
  <c r="BJ31" i="33"/>
  <c r="BJ32" i="33"/>
  <c r="BJ33" i="33"/>
  <c r="BJ8" i="33"/>
  <c r="BH9" i="33"/>
  <c r="BH10" i="33"/>
  <c r="BH11" i="33"/>
  <c r="BH12" i="33"/>
  <c r="BH13" i="33"/>
  <c r="BH14" i="33"/>
  <c r="BH15" i="33"/>
  <c r="BH16" i="33"/>
  <c r="BH17" i="33"/>
  <c r="BH18" i="33"/>
  <c r="BH19" i="33"/>
  <c r="BH20" i="33"/>
  <c r="BH21" i="33"/>
  <c r="BH22" i="33"/>
  <c r="BH23" i="33"/>
  <c r="BH24" i="33"/>
  <c r="BH25" i="33"/>
  <c r="BH26" i="33"/>
  <c r="BH27" i="33"/>
  <c r="BH28" i="33"/>
  <c r="BH29" i="33"/>
  <c r="BH30" i="33"/>
  <c r="BH31" i="33"/>
  <c r="BH32" i="33"/>
  <c r="BH33" i="33"/>
  <c r="BH8" i="33"/>
  <c r="BF9" i="33"/>
  <c r="BF10" i="33"/>
  <c r="BF11" i="33"/>
  <c r="BF12" i="33"/>
  <c r="BF13" i="33"/>
  <c r="BF14" i="33"/>
  <c r="BF15" i="33"/>
  <c r="BF16" i="33"/>
  <c r="BF17" i="33"/>
  <c r="BF18" i="33"/>
  <c r="BF19" i="33"/>
  <c r="BF20" i="33"/>
  <c r="BF21" i="33"/>
  <c r="BF22" i="33"/>
  <c r="BF23" i="33"/>
  <c r="BF24" i="33"/>
  <c r="BF25" i="33"/>
  <c r="BF26" i="33"/>
  <c r="BF27" i="33"/>
  <c r="BF28" i="33"/>
  <c r="BF29" i="33"/>
  <c r="BF30" i="33"/>
  <c r="BF31" i="33"/>
  <c r="BF32" i="33"/>
  <c r="BF33" i="33"/>
  <c r="BF8" i="33"/>
  <c r="BD9" i="33"/>
  <c r="BD10" i="33"/>
  <c r="BD11" i="33"/>
  <c r="BD12" i="33"/>
  <c r="BD13" i="33"/>
  <c r="BD14" i="33"/>
  <c r="BD15" i="33"/>
  <c r="BD16" i="33"/>
  <c r="BD17" i="33"/>
  <c r="BD18" i="33"/>
  <c r="BD19" i="33"/>
  <c r="BD20" i="33"/>
  <c r="BD21" i="33"/>
  <c r="BD22" i="33"/>
  <c r="BD23" i="33"/>
  <c r="BD24" i="33"/>
  <c r="BD25" i="33"/>
  <c r="BD26" i="33"/>
  <c r="BD27" i="33"/>
  <c r="BD28" i="33"/>
  <c r="BD29" i="33"/>
  <c r="BD30" i="33"/>
  <c r="BD31" i="33"/>
  <c r="BD32" i="33"/>
  <c r="BD33" i="33"/>
  <c r="BD8" i="33"/>
  <c r="BB9" i="33"/>
  <c r="BB10" i="33"/>
  <c r="BB11" i="33"/>
  <c r="BB12" i="33"/>
  <c r="BB13" i="33"/>
  <c r="BB14" i="33"/>
  <c r="BB15" i="33"/>
  <c r="BB16" i="33"/>
  <c r="BB17" i="33"/>
  <c r="BB18" i="33"/>
  <c r="BB19" i="33"/>
  <c r="BB20" i="33"/>
  <c r="BB21" i="33"/>
  <c r="BB22" i="33"/>
  <c r="BB23" i="33"/>
  <c r="BB24" i="33"/>
  <c r="BB25" i="33"/>
  <c r="BB26" i="33"/>
  <c r="BB27" i="33"/>
  <c r="BB28" i="33"/>
  <c r="BB29" i="33"/>
  <c r="BB30" i="33"/>
  <c r="BB31" i="33"/>
  <c r="BB32" i="33"/>
  <c r="BB33" i="33"/>
  <c r="BB8" i="33"/>
  <c r="AZ9" i="33"/>
  <c r="AZ10" i="33"/>
  <c r="AZ11" i="33"/>
  <c r="AZ12" i="33"/>
  <c r="AZ13" i="33"/>
  <c r="AZ14" i="33"/>
  <c r="AZ15" i="33"/>
  <c r="AZ16" i="33"/>
  <c r="AZ17" i="33"/>
  <c r="AZ18" i="33"/>
  <c r="AZ19" i="33"/>
  <c r="AZ20" i="33"/>
  <c r="AZ21" i="33"/>
  <c r="AZ22" i="33"/>
  <c r="AZ23" i="33"/>
  <c r="AZ24" i="33"/>
  <c r="AZ25" i="33"/>
  <c r="AZ26" i="33"/>
  <c r="AZ27" i="33"/>
  <c r="AZ28" i="33"/>
  <c r="AZ29" i="33"/>
  <c r="AZ30" i="33"/>
  <c r="AZ31" i="33"/>
  <c r="AZ32" i="33"/>
  <c r="AZ8" i="33"/>
  <c r="AX9" i="33"/>
  <c r="AX10" i="33"/>
  <c r="AX11" i="33"/>
  <c r="AX12" i="33"/>
  <c r="AX13" i="33"/>
  <c r="AX14" i="33"/>
  <c r="AX15" i="33"/>
  <c r="AX16" i="33"/>
  <c r="AX17" i="33"/>
  <c r="AX18" i="33"/>
  <c r="AX19" i="33"/>
  <c r="AX20" i="33"/>
  <c r="AX21" i="33"/>
  <c r="AX22" i="33"/>
  <c r="AX23" i="33"/>
  <c r="AX24" i="33"/>
  <c r="AX25" i="33"/>
  <c r="AX26" i="33"/>
  <c r="AX27" i="33"/>
  <c r="AX28" i="33"/>
  <c r="AX29" i="33"/>
  <c r="AX30" i="33"/>
  <c r="AX31" i="33"/>
  <c r="AX32" i="33"/>
  <c r="AX33" i="33"/>
  <c r="AX8" i="33"/>
  <c r="AQ9" i="33"/>
  <c r="AQ10" i="33"/>
  <c r="AQ11" i="33"/>
  <c r="AQ12" i="33"/>
  <c r="AQ13" i="33"/>
  <c r="AQ14" i="33"/>
  <c r="AQ15" i="33"/>
  <c r="AQ16" i="33"/>
  <c r="AQ17" i="33"/>
  <c r="AQ18" i="33"/>
  <c r="AQ19" i="33"/>
  <c r="AQ20" i="33"/>
  <c r="AQ21" i="33"/>
  <c r="AQ22" i="33"/>
  <c r="AQ23" i="33"/>
  <c r="AQ24" i="33"/>
  <c r="AQ25" i="33"/>
  <c r="AQ26" i="33"/>
  <c r="AQ27" i="33"/>
  <c r="AQ28" i="33"/>
  <c r="AQ29" i="33"/>
  <c r="AQ30" i="33"/>
  <c r="AQ31" i="33"/>
  <c r="AQ32" i="33"/>
  <c r="AQ33" i="33"/>
  <c r="AQ8" i="33"/>
  <c r="AO9" i="33"/>
  <c r="AO10" i="33"/>
  <c r="AO11" i="33"/>
  <c r="AO12" i="33"/>
  <c r="AO13" i="33"/>
  <c r="AO14" i="33"/>
  <c r="AO15" i="33"/>
  <c r="AO16" i="33"/>
  <c r="AO17" i="33"/>
  <c r="AO18" i="33"/>
  <c r="AO19" i="33"/>
  <c r="AO20" i="33"/>
  <c r="AO21" i="33"/>
  <c r="AO22" i="33"/>
  <c r="AO23" i="33"/>
  <c r="AO24" i="33"/>
  <c r="AO25" i="33"/>
  <c r="AO26" i="33"/>
  <c r="AO27" i="33"/>
  <c r="AO28" i="33"/>
  <c r="AO29" i="33"/>
  <c r="AO30" i="33"/>
  <c r="AO31" i="33"/>
  <c r="AO32" i="33"/>
  <c r="AO33" i="33"/>
  <c r="AO8" i="33"/>
  <c r="AM9" i="33"/>
  <c r="AM10" i="33"/>
  <c r="AM11" i="33"/>
  <c r="AM12" i="33"/>
  <c r="AM13" i="33"/>
  <c r="AM14" i="33"/>
  <c r="AM15" i="33"/>
  <c r="AM16" i="33"/>
  <c r="AM17" i="33"/>
  <c r="AM18" i="33"/>
  <c r="AM19" i="33"/>
  <c r="AM20" i="33"/>
  <c r="AM21" i="33"/>
  <c r="AM22" i="33"/>
  <c r="AM23" i="33"/>
  <c r="AM24" i="33"/>
  <c r="AM25" i="33"/>
  <c r="AM26" i="33"/>
  <c r="AM27" i="33"/>
  <c r="AM28" i="33"/>
  <c r="AM29" i="33"/>
  <c r="AM30" i="33"/>
  <c r="AM31" i="33"/>
  <c r="AM32" i="33"/>
  <c r="AM33" i="33"/>
  <c r="AM8" i="33"/>
  <c r="AK9" i="33"/>
  <c r="AK10" i="33"/>
  <c r="AK11" i="33"/>
  <c r="AK12" i="33"/>
  <c r="AK13" i="33"/>
  <c r="AK14" i="33"/>
  <c r="AK15" i="33"/>
  <c r="AK16" i="33"/>
  <c r="AK17" i="33"/>
  <c r="AK18" i="33"/>
  <c r="AK19" i="33"/>
  <c r="AK20" i="33"/>
  <c r="AK21" i="33"/>
  <c r="AK22" i="33"/>
  <c r="AK23" i="33"/>
  <c r="AK24" i="33"/>
  <c r="AK25" i="33"/>
  <c r="AK26" i="33"/>
  <c r="AK27" i="33"/>
  <c r="AK28" i="33"/>
  <c r="AK29" i="33"/>
  <c r="AK30" i="33"/>
  <c r="AK31" i="33"/>
  <c r="AK32" i="33"/>
  <c r="AK33" i="33"/>
  <c r="AK8" i="33"/>
  <c r="AI9" i="33"/>
  <c r="AI10" i="33"/>
  <c r="AI11" i="33"/>
  <c r="AI12" i="33"/>
  <c r="AI13" i="33"/>
  <c r="AI14" i="33"/>
  <c r="AI15" i="33"/>
  <c r="AI16" i="33"/>
  <c r="AI17" i="33"/>
  <c r="AI18" i="33"/>
  <c r="AI19" i="33"/>
  <c r="AI20" i="33"/>
  <c r="AI21" i="33"/>
  <c r="AI22" i="33"/>
  <c r="AI23" i="33"/>
  <c r="AI24" i="33"/>
  <c r="AI25" i="33"/>
  <c r="AI26" i="33"/>
  <c r="AI27" i="33"/>
  <c r="AI28" i="33"/>
  <c r="AI29" i="33"/>
  <c r="AI30" i="33"/>
  <c r="AI31" i="33"/>
  <c r="AI32" i="33"/>
  <c r="AI8" i="33"/>
  <c r="AG9" i="33"/>
  <c r="AG10" i="33"/>
  <c r="AG11" i="33"/>
  <c r="AG12" i="33"/>
  <c r="AG13" i="33"/>
  <c r="AG14" i="33"/>
  <c r="AG15" i="33"/>
  <c r="AG16" i="33"/>
  <c r="AG17" i="33"/>
  <c r="AG18" i="33"/>
  <c r="AG19" i="33"/>
  <c r="AG20" i="33"/>
  <c r="AG21" i="33"/>
  <c r="AG22" i="33"/>
  <c r="AG23" i="33"/>
  <c r="AG24" i="33"/>
  <c r="AG25" i="33"/>
  <c r="AG26" i="33"/>
  <c r="AG27" i="33"/>
  <c r="AG28" i="33"/>
  <c r="AG29" i="33"/>
  <c r="AG30" i="33"/>
  <c r="AG31" i="33"/>
  <c r="AG32" i="33"/>
  <c r="AG33" i="33"/>
  <c r="AG8" i="33"/>
  <c r="AE9" i="33"/>
  <c r="AE10" i="33"/>
  <c r="AE11" i="33"/>
  <c r="AE12" i="33"/>
  <c r="AE13" i="33"/>
  <c r="AE14" i="33"/>
  <c r="AE15" i="33"/>
  <c r="AE16" i="33"/>
  <c r="AE17" i="33"/>
  <c r="AE18" i="33"/>
  <c r="AE19" i="33"/>
  <c r="AE20" i="33"/>
  <c r="AE21" i="33"/>
  <c r="AE22" i="33"/>
  <c r="AE23" i="33"/>
  <c r="AE24" i="33"/>
  <c r="AE25" i="33"/>
  <c r="AE26" i="33"/>
  <c r="AE27" i="33"/>
  <c r="AE28" i="33"/>
  <c r="AE29" i="33"/>
  <c r="AE30" i="33"/>
  <c r="AE31" i="33"/>
  <c r="AE32" i="33"/>
  <c r="AE33" i="33"/>
  <c r="AE8" i="33"/>
  <c r="AC9" i="33"/>
  <c r="AC10" i="33"/>
  <c r="AC11" i="33"/>
  <c r="AC12" i="33"/>
  <c r="AC13" i="33"/>
  <c r="AC14" i="33"/>
  <c r="AC15" i="33"/>
  <c r="AC16" i="33"/>
  <c r="AC17" i="33"/>
  <c r="AC18" i="33"/>
  <c r="AC19" i="33"/>
  <c r="AC20" i="33"/>
  <c r="AC21" i="33"/>
  <c r="AC22" i="33"/>
  <c r="AC23" i="33"/>
  <c r="AC24" i="33"/>
  <c r="AC25" i="33"/>
  <c r="AC26" i="33"/>
  <c r="AC27" i="33"/>
  <c r="AC28" i="33"/>
  <c r="AC29" i="33"/>
  <c r="AC30" i="33"/>
  <c r="AC31" i="33"/>
  <c r="AC32" i="33"/>
  <c r="AC33" i="33"/>
  <c r="AC8" i="33"/>
  <c r="AA9" i="33"/>
  <c r="AA10" i="33"/>
  <c r="AA11" i="33"/>
  <c r="AA12" i="33"/>
  <c r="AA13" i="33"/>
  <c r="AA14" i="33"/>
  <c r="AA15" i="33"/>
  <c r="AA16" i="33"/>
  <c r="AA17" i="33"/>
  <c r="AA18" i="33"/>
  <c r="AA19" i="33"/>
  <c r="AA20" i="33"/>
  <c r="AA21" i="33"/>
  <c r="AA22" i="33"/>
  <c r="AA23" i="33"/>
  <c r="AA24" i="33"/>
  <c r="AA25" i="33"/>
  <c r="AA26" i="33"/>
  <c r="AA27" i="33"/>
  <c r="AA28" i="33"/>
  <c r="AA29" i="33"/>
  <c r="AA30" i="33"/>
  <c r="AA31" i="33"/>
  <c r="AA32" i="33"/>
  <c r="AA33" i="33"/>
  <c r="AA8" i="33"/>
  <c r="Y9" i="33"/>
  <c r="Y10" i="33"/>
  <c r="Y11" i="33"/>
  <c r="Y12" i="33"/>
  <c r="Y13" i="33"/>
  <c r="Y14" i="33"/>
  <c r="Y15" i="33"/>
  <c r="Y16" i="33"/>
  <c r="Y17" i="33"/>
  <c r="Y18" i="33"/>
  <c r="Y19" i="33"/>
  <c r="Y20" i="33"/>
  <c r="Y21" i="33"/>
  <c r="Y22" i="33"/>
  <c r="Y23" i="33"/>
  <c r="Y24" i="33"/>
  <c r="Y25" i="33"/>
  <c r="Y26" i="33"/>
  <c r="Y27" i="33"/>
  <c r="Y28" i="33"/>
  <c r="Y29" i="33"/>
  <c r="Y30" i="33"/>
  <c r="Y31" i="33"/>
  <c r="Y32" i="33"/>
  <c r="Y33" i="33"/>
  <c r="Y8" i="33"/>
  <c r="W9" i="33"/>
  <c r="W10" i="33"/>
  <c r="W11" i="33"/>
  <c r="W12" i="33"/>
  <c r="W13" i="33"/>
  <c r="W14" i="33"/>
  <c r="W15" i="33"/>
  <c r="W16" i="33"/>
  <c r="W17" i="33"/>
  <c r="W18" i="33"/>
  <c r="W19" i="33"/>
  <c r="W20" i="33"/>
  <c r="W21" i="33"/>
  <c r="W22" i="33"/>
  <c r="W23" i="33"/>
  <c r="W24" i="33"/>
  <c r="W25" i="33"/>
  <c r="W26" i="33"/>
  <c r="W27" i="33"/>
  <c r="W28" i="33"/>
  <c r="W29" i="33"/>
  <c r="W30" i="33"/>
  <c r="W31" i="33"/>
  <c r="W32" i="33"/>
  <c r="W33" i="33"/>
  <c r="W8" i="33"/>
  <c r="U33" i="33"/>
  <c r="U9" i="33"/>
  <c r="U10" i="33"/>
  <c r="U11" i="33"/>
  <c r="U12" i="33"/>
  <c r="U13" i="33"/>
  <c r="U14" i="33"/>
  <c r="U15" i="33"/>
  <c r="U16" i="33"/>
  <c r="U17" i="33"/>
  <c r="U18" i="33"/>
  <c r="U19" i="33"/>
  <c r="U20" i="33"/>
  <c r="U21" i="33"/>
  <c r="U22" i="33"/>
  <c r="U23" i="33"/>
  <c r="U24" i="33"/>
  <c r="U25" i="33"/>
  <c r="U26" i="33"/>
  <c r="U27" i="33"/>
  <c r="U28" i="33"/>
  <c r="U29" i="33"/>
  <c r="U30" i="33"/>
  <c r="U31" i="33"/>
  <c r="U32" i="33"/>
  <c r="U8" i="33"/>
  <c r="S9" i="33"/>
  <c r="S10" i="33"/>
  <c r="S11" i="33"/>
  <c r="S12" i="33"/>
  <c r="S13" i="33"/>
  <c r="S14" i="33"/>
  <c r="S15" i="33"/>
  <c r="S16" i="33"/>
  <c r="S17" i="33"/>
  <c r="S18" i="33"/>
  <c r="S19" i="33"/>
  <c r="S20" i="33"/>
  <c r="S21" i="33"/>
  <c r="S22" i="33"/>
  <c r="S23" i="33"/>
  <c r="S24" i="33"/>
  <c r="S25" i="33"/>
  <c r="S26" i="33"/>
  <c r="S27" i="33"/>
  <c r="S28" i="33"/>
  <c r="S29" i="33"/>
  <c r="S30" i="33"/>
  <c r="S31" i="33"/>
  <c r="S32" i="33"/>
  <c r="S8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29" i="33"/>
  <c r="Q30" i="33"/>
  <c r="Q31" i="33"/>
  <c r="Q32" i="33"/>
  <c r="Q8" i="33"/>
  <c r="O33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8" i="33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31" i="33"/>
  <c r="I32" i="33"/>
  <c r="I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8" i="33"/>
  <c r="BM9" i="32"/>
  <c r="BM10" i="32"/>
  <c r="BM11" i="32"/>
  <c r="BM12" i="32"/>
  <c r="BM13" i="32"/>
  <c r="BM14" i="32"/>
  <c r="BM15" i="32"/>
  <c r="BM16" i="32"/>
  <c r="BM17" i="32"/>
  <c r="BM18" i="32"/>
  <c r="BM19" i="32"/>
  <c r="BM20" i="32"/>
  <c r="BM21" i="32"/>
  <c r="BM22" i="32"/>
  <c r="BM23" i="32"/>
  <c r="BM24" i="32"/>
  <c r="BM25" i="32"/>
  <c r="BM26" i="32"/>
  <c r="BM27" i="32"/>
  <c r="BM28" i="32"/>
  <c r="BM29" i="32"/>
  <c r="BM30" i="32"/>
  <c r="BM31" i="32"/>
  <c r="BM32" i="32"/>
  <c r="BM33" i="32"/>
  <c r="BM8" i="32"/>
  <c r="BK9" i="32"/>
  <c r="BK10" i="32"/>
  <c r="BK11" i="32"/>
  <c r="BK12" i="32"/>
  <c r="BK13" i="32"/>
  <c r="BK14" i="32"/>
  <c r="BK15" i="32"/>
  <c r="BK16" i="32"/>
  <c r="BK17" i="32"/>
  <c r="BK18" i="32"/>
  <c r="BK19" i="32"/>
  <c r="BK20" i="32"/>
  <c r="BK21" i="32"/>
  <c r="BK22" i="32"/>
  <c r="BK23" i="32"/>
  <c r="BK24" i="32"/>
  <c r="BK25" i="32"/>
  <c r="BK26" i="32"/>
  <c r="BK27" i="32"/>
  <c r="BK28" i="32"/>
  <c r="BK29" i="32"/>
  <c r="BK30" i="32"/>
  <c r="BK31" i="32"/>
  <c r="BK32" i="32"/>
  <c r="BK33" i="32"/>
  <c r="BK8" i="32"/>
  <c r="BI9" i="32"/>
  <c r="BI10" i="32"/>
  <c r="BI11" i="32"/>
  <c r="BI12" i="32"/>
  <c r="BI13" i="32"/>
  <c r="BI14" i="32"/>
  <c r="BI15" i="32"/>
  <c r="BI16" i="32"/>
  <c r="BI17" i="32"/>
  <c r="BI18" i="32"/>
  <c r="BI19" i="32"/>
  <c r="BI20" i="32"/>
  <c r="BI21" i="32"/>
  <c r="BI22" i="32"/>
  <c r="BI23" i="32"/>
  <c r="BI24" i="32"/>
  <c r="BI25" i="32"/>
  <c r="BI26" i="32"/>
  <c r="BI27" i="32"/>
  <c r="BI28" i="32"/>
  <c r="BI29" i="32"/>
  <c r="BI30" i="32"/>
  <c r="BI31" i="32"/>
  <c r="BI32" i="32"/>
  <c r="BI33" i="32"/>
  <c r="BI8" i="32"/>
  <c r="BG33" i="32"/>
  <c r="BG9" i="32"/>
  <c r="BG10" i="32"/>
  <c r="BG11" i="32"/>
  <c r="BG12" i="32"/>
  <c r="BG13" i="32"/>
  <c r="BG14" i="32"/>
  <c r="BG15" i="32"/>
  <c r="BG16" i="32"/>
  <c r="BG17" i="32"/>
  <c r="BG18" i="32"/>
  <c r="BG19" i="32"/>
  <c r="BG20" i="32"/>
  <c r="BG21" i="32"/>
  <c r="BG22" i="32"/>
  <c r="BG23" i="32"/>
  <c r="BG24" i="32"/>
  <c r="BG25" i="32"/>
  <c r="BG26" i="32"/>
  <c r="BG27" i="32"/>
  <c r="BG28" i="32"/>
  <c r="BG29" i="32"/>
  <c r="BG30" i="32"/>
  <c r="BG31" i="32"/>
  <c r="BG32" i="32"/>
  <c r="BG8" i="32"/>
  <c r="BE9" i="32"/>
  <c r="BE10" i="32"/>
  <c r="BE11" i="32"/>
  <c r="BE12" i="32"/>
  <c r="BE13" i="32"/>
  <c r="BE14" i="32"/>
  <c r="BE15" i="32"/>
  <c r="BE16" i="32"/>
  <c r="BE17" i="32"/>
  <c r="BE18" i="32"/>
  <c r="BE19" i="32"/>
  <c r="BE20" i="32"/>
  <c r="BE21" i="32"/>
  <c r="BE22" i="32"/>
  <c r="BE23" i="32"/>
  <c r="BE24" i="32"/>
  <c r="BE25" i="32"/>
  <c r="BE26" i="32"/>
  <c r="BE27" i="32"/>
  <c r="BE28" i="32"/>
  <c r="BE29" i="32"/>
  <c r="BE30" i="32"/>
  <c r="BE31" i="32"/>
  <c r="BE32" i="32"/>
  <c r="BE33" i="32"/>
  <c r="BE8" i="32"/>
  <c r="BC9" i="32"/>
  <c r="BC10" i="32"/>
  <c r="BC11" i="32"/>
  <c r="BC12" i="32"/>
  <c r="BC13" i="32"/>
  <c r="BC14" i="32"/>
  <c r="BC15" i="32"/>
  <c r="BC16" i="32"/>
  <c r="BC17" i="32"/>
  <c r="BC18" i="32"/>
  <c r="BC19" i="32"/>
  <c r="BC20" i="32"/>
  <c r="BC21" i="32"/>
  <c r="BC22" i="32"/>
  <c r="BC23" i="32"/>
  <c r="BC24" i="32"/>
  <c r="BC25" i="32"/>
  <c r="BC26" i="32"/>
  <c r="BC27" i="32"/>
  <c r="BC28" i="32"/>
  <c r="BC29" i="32"/>
  <c r="BC30" i="32"/>
  <c r="BC31" i="32"/>
  <c r="BC32" i="32"/>
  <c r="BC33" i="32"/>
  <c r="BC8" i="32"/>
  <c r="BA9" i="32"/>
  <c r="BA10" i="32"/>
  <c r="BA11" i="32"/>
  <c r="BA12" i="32"/>
  <c r="BA13" i="32"/>
  <c r="BA14" i="32"/>
  <c r="BA15" i="32"/>
  <c r="BA16" i="32"/>
  <c r="BA17" i="32"/>
  <c r="BA18" i="32"/>
  <c r="BA19" i="32"/>
  <c r="BA20" i="32"/>
  <c r="BA21" i="32"/>
  <c r="BA22" i="32"/>
  <c r="BA23" i="32"/>
  <c r="BA24" i="32"/>
  <c r="BA25" i="32"/>
  <c r="BA26" i="32"/>
  <c r="BA27" i="32"/>
  <c r="BA28" i="32"/>
  <c r="BA29" i="32"/>
  <c r="BA30" i="32"/>
  <c r="BA31" i="32"/>
  <c r="BA32" i="32"/>
  <c r="BA33" i="32"/>
  <c r="BA8" i="32"/>
  <c r="AY9" i="32"/>
  <c r="AY10" i="32"/>
  <c r="AY11" i="32"/>
  <c r="AY12" i="32"/>
  <c r="AY13" i="32"/>
  <c r="AY14" i="32"/>
  <c r="AY15" i="32"/>
  <c r="AY16" i="32"/>
  <c r="AY17" i="32"/>
  <c r="AY18" i="32"/>
  <c r="AY19" i="32"/>
  <c r="AY20" i="32"/>
  <c r="AY21" i="32"/>
  <c r="AY22" i="32"/>
  <c r="AY23" i="32"/>
  <c r="AY24" i="32"/>
  <c r="AY25" i="32"/>
  <c r="AY26" i="32"/>
  <c r="AY27" i="32"/>
  <c r="AY28" i="32"/>
  <c r="AY29" i="32"/>
  <c r="AY30" i="32"/>
  <c r="AY31" i="32"/>
  <c r="AY32" i="32"/>
  <c r="AY33" i="32"/>
  <c r="AY8" i="32"/>
  <c r="AW9" i="32"/>
  <c r="AW10" i="32"/>
  <c r="AW11" i="32"/>
  <c r="AW12" i="32"/>
  <c r="AW13" i="32"/>
  <c r="AW14" i="32"/>
  <c r="AW15" i="32"/>
  <c r="AW16" i="32"/>
  <c r="AW17" i="32"/>
  <c r="AW18" i="32"/>
  <c r="AW19" i="32"/>
  <c r="AW20" i="32"/>
  <c r="AW21" i="32"/>
  <c r="AW22" i="32"/>
  <c r="AW23" i="32"/>
  <c r="AW24" i="32"/>
  <c r="AW25" i="32"/>
  <c r="AW26" i="32"/>
  <c r="AW27" i="32"/>
  <c r="AW28" i="32"/>
  <c r="AW29" i="32"/>
  <c r="AW30" i="32"/>
  <c r="AW31" i="32"/>
  <c r="AW32" i="32"/>
  <c r="AW33" i="32"/>
  <c r="AW8" i="32"/>
  <c r="AU9" i="32"/>
  <c r="AU10" i="32"/>
  <c r="AU11" i="32"/>
  <c r="AU12" i="32"/>
  <c r="AU13" i="32"/>
  <c r="AU14" i="32"/>
  <c r="AU15" i="32"/>
  <c r="AU16" i="32"/>
  <c r="AU17" i="32"/>
  <c r="AU18" i="32"/>
  <c r="AU19" i="32"/>
  <c r="AU20" i="32"/>
  <c r="AU21" i="32"/>
  <c r="AU22" i="32"/>
  <c r="AU23" i="32"/>
  <c r="AU24" i="32"/>
  <c r="AU25" i="32"/>
  <c r="AU26" i="32"/>
  <c r="AU27" i="32"/>
  <c r="AU28" i="32"/>
  <c r="AU29" i="32"/>
  <c r="AU30" i="32"/>
  <c r="AU31" i="32"/>
  <c r="AU32" i="32"/>
  <c r="AU33" i="32"/>
  <c r="AU8" i="32"/>
  <c r="AS9" i="32"/>
  <c r="AS10" i="32"/>
  <c r="AS11" i="32"/>
  <c r="AS12" i="32"/>
  <c r="AS13" i="32"/>
  <c r="AS14" i="32"/>
  <c r="AS15" i="32"/>
  <c r="AS16" i="32"/>
  <c r="AS17" i="32"/>
  <c r="AS18" i="32"/>
  <c r="AS19" i="32"/>
  <c r="AS20" i="32"/>
  <c r="AS21" i="32"/>
  <c r="AS22" i="32"/>
  <c r="AS23" i="32"/>
  <c r="AS24" i="32"/>
  <c r="AS25" i="32"/>
  <c r="AS26" i="32"/>
  <c r="AS27" i="32"/>
  <c r="AS28" i="32"/>
  <c r="AS29" i="32"/>
  <c r="AS30" i="32"/>
  <c r="AS31" i="32"/>
  <c r="AS32" i="32"/>
  <c r="AS33" i="32"/>
  <c r="AS8" i="32"/>
  <c r="AQ9" i="32"/>
  <c r="AQ10" i="32"/>
  <c r="AQ11" i="32"/>
  <c r="AQ12" i="32"/>
  <c r="AQ13" i="32"/>
  <c r="AQ14" i="32"/>
  <c r="AQ15" i="32"/>
  <c r="AQ16" i="32"/>
  <c r="AQ17" i="32"/>
  <c r="AQ18" i="32"/>
  <c r="AQ19" i="32"/>
  <c r="AQ20" i="32"/>
  <c r="AQ21" i="32"/>
  <c r="AQ22" i="32"/>
  <c r="AQ23" i="32"/>
  <c r="AQ24" i="32"/>
  <c r="AQ25" i="32"/>
  <c r="AQ26" i="32"/>
  <c r="AQ27" i="32"/>
  <c r="AQ28" i="32"/>
  <c r="AQ29" i="32"/>
  <c r="AQ30" i="32"/>
  <c r="AQ31" i="32"/>
  <c r="AQ32" i="32"/>
  <c r="AQ33" i="32"/>
  <c r="AQ8" i="32"/>
  <c r="AO9" i="32"/>
  <c r="AO10" i="32"/>
  <c r="AO11" i="32"/>
  <c r="AO12" i="32"/>
  <c r="AO13" i="32"/>
  <c r="AO14" i="32"/>
  <c r="AO15" i="32"/>
  <c r="AO16" i="32"/>
  <c r="AO17" i="32"/>
  <c r="AO18" i="32"/>
  <c r="AO19" i="32"/>
  <c r="AO20" i="32"/>
  <c r="AO21" i="32"/>
  <c r="AO22" i="32"/>
  <c r="AO23" i="32"/>
  <c r="AO24" i="32"/>
  <c r="AO25" i="32"/>
  <c r="AO26" i="32"/>
  <c r="AO27" i="32"/>
  <c r="AO28" i="32"/>
  <c r="AO29" i="32"/>
  <c r="AO30" i="32"/>
  <c r="AO31" i="32"/>
  <c r="AO32" i="32"/>
  <c r="AO33" i="32"/>
  <c r="AO8" i="32"/>
  <c r="P73" i="35" l="1"/>
  <c r="P74" i="35" s="1"/>
  <c r="BJ35" i="33"/>
  <c r="BJ36" i="33" s="1"/>
  <c r="AF74" i="36"/>
  <c r="AF75" i="36" s="1"/>
  <c r="X74" i="36"/>
  <c r="X75" i="36" s="1"/>
  <c r="V74" i="36"/>
  <c r="V75" i="36" s="1"/>
  <c r="S35" i="36"/>
  <c r="S36" i="36" s="1"/>
  <c r="P74" i="36"/>
  <c r="P75" i="36" s="1"/>
  <c r="N74" i="36"/>
  <c r="N75" i="36" s="1"/>
  <c r="K35" i="36"/>
  <c r="K36" i="36" s="1"/>
  <c r="L74" i="36"/>
  <c r="L75" i="36" s="1"/>
  <c r="I35" i="36"/>
  <c r="I36" i="36" s="1"/>
  <c r="H74" i="36"/>
  <c r="H75" i="36" s="1"/>
  <c r="F74" i="36"/>
  <c r="F75" i="36" s="1"/>
  <c r="AF73" i="35"/>
  <c r="AF74" i="35" s="1"/>
  <c r="G35" i="35"/>
  <c r="G36" i="35" s="1"/>
  <c r="BJ35" i="34"/>
  <c r="BJ36" i="34" s="1"/>
  <c r="BH35" i="34"/>
  <c r="BH36" i="34" s="1"/>
  <c r="AA35" i="34"/>
  <c r="AA36" i="34" s="1"/>
  <c r="Y35" i="34"/>
  <c r="Y36" i="34" s="1"/>
  <c r="W35" i="34"/>
  <c r="W36" i="34" s="1"/>
  <c r="BB35" i="34"/>
  <c r="BB36" i="34" s="1"/>
  <c r="S35" i="34"/>
  <c r="S36" i="34" s="1"/>
  <c r="AX35" i="34"/>
  <c r="AX36" i="34" s="1"/>
  <c r="Q35" i="34"/>
  <c r="Q36" i="34" s="1"/>
  <c r="O35" i="34"/>
  <c r="O36" i="34" s="1"/>
  <c r="AT35" i="34"/>
  <c r="AT36" i="34" s="1"/>
  <c r="AR35" i="34"/>
  <c r="AR36" i="34" s="1"/>
  <c r="I35" i="34"/>
  <c r="I36" i="34" s="1"/>
  <c r="G35" i="34"/>
  <c r="G36" i="34" s="1"/>
  <c r="AN35" i="34"/>
  <c r="AN36" i="34" s="1"/>
  <c r="E35" i="34"/>
  <c r="E36" i="34" s="1"/>
  <c r="AL35" i="34"/>
  <c r="AL36" i="34" s="1"/>
  <c r="C35" i="34"/>
  <c r="C36" i="34" s="1"/>
  <c r="CL35" i="33"/>
  <c r="CL36" i="33" s="1"/>
  <c r="AQ35" i="33"/>
  <c r="AQ36" i="33" s="1"/>
  <c r="CJ35" i="33"/>
  <c r="CJ36" i="33" s="1"/>
  <c r="AO35" i="33"/>
  <c r="AO36" i="33" s="1"/>
  <c r="CH35" i="33"/>
  <c r="CH36" i="33" s="1"/>
  <c r="AM35" i="33"/>
  <c r="AM36" i="33" s="1"/>
  <c r="CF35" i="33"/>
  <c r="CF36" i="33" s="1"/>
  <c r="AK35" i="33"/>
  <c r="AK36" i="33" s="1"/>
  <c r="CD35" i="33"/>
  <c r="CD36" i="33" s="1"/>
  <c r="AI35" i="33"/>
  <c r="AI36" i="33" s="1"/>
  <c r="AG35" i="33"/>
  <c r="AG36" i="33" s="1"/>
  <c r="CB35" i="33"/>
  <c r="CB36" i="33" s="1"/>
  <c r="BZ35" i="33"/>
  <c r="BZ36" i="33" s="1"/>
  <c r="AC35" i="33"/>
  <c r="AC36" i="33" s="1"/>
  <c r="BX35" i="33"/>
  <c r="BX36" i="33" s="1"/>
  <c r="AA35" i="33"/>
  <c r="AA36" i="33" s="1"/>
  <c r="BV35" i="33"/>
  <c r="BV36" i="33" s="1"/>
  <c r="Y35" i="33"/>
  <c r="Y36" i="33" s="1"/>
  <c r="BT35" i="33"/>
  <c r="BT36" i="33" s="1"/>
  <c r="BR35" i="33"/>
  <c r="BR36" i="33" s="1"/>
  <c r="U35" i="33"/>
  <c r="U36" i="33" s="1"/>
  <c r="BP35" i="33"/>
  <c r="BP36" i="33" s="1"/>
  <c r="S35" i="33"/>
  <c r="S36" i="33" s="1"/>
  <c r="BN35" i="33"/>
  <c r="BN36" i="33" s="1"/>
  <c r="Q35" i="33"/>
  <c r="Q36" i="33" s="1"/>
  <c r="BL35" i="33"/>
  <c r="BL36" i="33" s="1"/>
  <c r="O35" i="33"/>
  <c r="O36" i="33" s="1"/>
  <c r="M35" i="33"/>
  <c r="M36" i="33" s="1"/>
  <c r="BH35" i="33"/>
  <c r="BH36" i="33" s="1"/>
  <c r="K35" i="33"/>
  <c r="K36" i="33" s="1"/>
  <c r="BF35" i="33"/>
  <c r="BF36" i="33" s="1"/>
  <c r="BD35" i="33"/>
  <c r="BD36" i="33" s="1"/>
  <c r="I35" i="33"/>
  <c r="I36" i="33" s="1"/>
  <c r="BB35" i="33"/>
  <c r="BB36" i="33" s="1"/>
  <c r="AZ35" i="33"/>
  <c r="AZ36" i="33" s="1"/>
  <c r="AX35" i="33"/>
  <c r="AX36" i="33" s="1"/>
  <c r="C35" i="33"/>
  <c r="C36" i="33" s="1"/>
  <c r="AE35" i="36"/>
  <c r="AE36" i="36" s="1"/>
  <c r="T74" i="36"/>
  <c r="T75" i="36" s="1"/>
  <c r="G35" i="33"/>
  <c r="G36" i="33" s="1"/>
  <c r="W35" i="33"/>
  <c r="W36" i="33" s="1"/>
  <c r="AE35" i="33"/>
  <c r="AE36" i="33" s="1"/>
  <c r="M35" i="34"/>
  <c r="M36" i="34" s="1"/>
  <c r="U35" i="34"/>
  <c r="U36" i="34" s="1"/>
  <c r="AC35" i="34"/>
  <c r="AC36" i="34" s="1"/>
  <c r="AV35" i="34"/>
  <c r="AV36" i="34" s="1"/>
  <c r="BD35" i="34"/>
  <c r="BD36" i="34" s="1"/>
  <c r="C35" i="36"/>
  <c r="C36" i="36" s="1"/>
  <c r="D74" i="36"/>
  <c r="D75" i="36" s="1"/>
  <c r="I35" i="35"/>
  <c r="I36" i="35" s="1"/>
  <c r="Q35" i="35"/>
  <c r="Q36" i="35" s="1"/>
  <c r="Y35" i="35"/>
  <c r="Y36" i="35" s="1"/>
  <c r="AG35" i="35"/>
  <c r="AG36" i="35" s="1"/>
  <c r="J73" i="35"/>
  <c r="J74" i="35" s="1"/>
  <c r="R73" i="35"/>
  <c r="R74" i="35" s="1"/>
  <c r="V73" i="35"/>
  <c r="V74" i="35" s="1"/>
  <c r="Z73" i="35"/>
  <c r="Z74" i="35" s="1"/>
  <c r="AH73" i="35"/>
  <c r="AH74" i="35" s="1"/>
  <c r="E35" i="33"/>
  <c r="E36" i="33" s="1"/>
  <c r="K35" i="34"/>
  <c r="K36" i="34" s="1"/>
  <c r="AA35" i="35"/>
  <c r="AA36" i="35" s="1"/>
  <c r="E35" i="35"/>
  <c r="E36" i="35" s="1"/>
  <c r="M35" i="35"/>
  <c r="M36" i="35" s="1"/>
  <c r="U35" i="35"/>
  <c r="U36" i="35" s="1"/>
  <c r="AC35" i="35"/>
  <c r="AC36" i="35" s="1"/>
  <c r="T73" i="35"/>
  <c r="T74" i="35" s="1"/>
  <c r="F73" i="35"/>
  <c r="F74" i="35" s="1"/>
  <c r="N73" i="35"/>
  <c r="N74" i="35" s="1"/>
  <c r="AD73" i="35"/>
  <c r="AD74" i="35" s="1"/>
  <c r="G35" i="36"/>
  <c r="G36" i="36" s="1"/>
  <c r="O35" i="36"/>
  <c r="O36" i="36" s="1"/>
  <c r="W35" i="36"/>
  <c r="W36" i="36" s="1"/>
  <c r="J74" i="36"/>
  <c r="J75" i="36" s="1"/>
  <c r="R74" i="36"/>
  <c r="R75" i="36" s="1"/>
  <c r="Z74" i="36"/>
  <c r="Z75" i="36" s="1"/>
  <c r="O35" i="35"/>
  <c r="O36" i="35" s="1"/>
  <c r="W35" i="35"/>
  <c r="W36" i="35" s="1"/>
  <c r="AE35" i="35"/>
  <c r="AE36" i="35" s="1"/>
  <c r="H73" i="35"/>
  <c r="H74" i="35" s="1"/>
  <c r="X73" i="35"/>
  <c r="X74" i="35" s="1"/>
  <c r="AB73" i="35"/>
  <c r="AB74" i="35" s="1"/>
  <c r="E35" i="36"/>
  <c r="E36" i="36" s="1"/>
  <c r="M35" i="36"/>
  <c r="M36" i="36" s="1"/>
  <c r="U35" i="36"/>
  <c r="U36" i="36" s="1"/>
  <c r="C35" i="35"/>
  <c r="C36" i="35" s="1"/>
  <c r="K35" i="35"/>
  <c r="K36" i="35" s="1"/>
  <c r="S35" i="35"/>
  <c r="S36" i="35" s="1"/>
  <c r="D73" i="35"/>
  <c r="D74" i="35" s="1"/>
  <c r="L73" i="35"/>
  <c r="L74" i="35" s="1"/>
  <c r="Q35" i="36"/>
  <c r="Q36" i="36" s="1"/>
  <c r="Y35" i="36"/>
  <c r="Y36" i="36" s="1"/>
  <c r="AJ35" i="34"/>
  <c r="AJ36" i="34" s="1"/>
  <c r="BF35" i="34"/>
  <c r="BF36" i="34" s="1"/>
  <c r="AP35" i="34"/>
  <c r="AP36" i="34" s="1"/>
  <c r="AE33" i="32"/>
  <c r="AE9" i="32"/>
  <c r="AE10" i="32"/>
  <c r="AE11" i="32"/>
  <c r="AE12" i="32"/>
  <c r="AE13" i="32"/>
  <c r="AE14" i="32"/>
  <c r="AE15" i="32"/>
  <c r="AE16" i="32"/>
  <c r="AE17" i="32"/>
  <c r="AE18" i="32"/>
  <c r="AE19" i="32"/>
  <c r="AE20" i="32"/>
  <c r="AE21" i="32"/>
  <c r="AE22" i="32"/>
  <c r="AE23" i="32"/>
  <c r="AE24" i="32"/>
  <c r="AE25" i="32"/>
  <c r="AE26" i="32"/>
  <c r="AE27" i="32"/>
  <c r="AE28" i="32"/>
  <c r="AE29" i="32"/>
  <c r="AE30" i="32"/>
  <c r="AE31" i="32"/>
  <c r="AE32" i="32"/>
  <c r="AE8" i="32"/>
  <c r="AC9" i="32"/>
  <c r="AC10" i="32"/>
  <c r="AC11" i="32"/>
  <c r="AC12" i="32"/>
  <c r="AC13" i="32"/>
  <c r="AC14" i="32"/>
  <c r="AC15" i="32"/>
  <c r="AC16" i="32"/>
  <c r="AC17" i="32"/>
  <c r="AC18" i="32"/>
  <c r="AC19" i="32"/>
  <c r="AC20" i="32"/>
  <c r="AC21" i="32"/>
  <c r="AC22" i="32"/>
  <c r="AC23" i="32"/>
  <c r="AC24" i="32"/>
  <c r="AC25" i="32"/>
  <c r="AC26" i="32"/>
  <c r="AC27" i="32"/>
  <c r="AC28" i="32"/>
  <c r="AC29" i="32"/>
  <c r="AC30" i="32"/>
  <c r="AC31" i="32"/>
  <c r="AC32" i="32"/>
  <c r="AC33" i="32"/>
  <c r="AC8" i="32"/>
  <c r="W9" i="32"/>
  <c r="W10" i="32"/>
  <c r="W11" i="32"/>
  <c r="W12" i="32"/>
  <c r="W13" i="32"/>
  <c r="W14" i="32"/>
  <c r="W15" i="32"/>
  <c r="W16" i="32"/>
  <c r="W17" i="32"/>
  <c r="W18" i="32"/>
  <c r="W19" i="32"/>
  <c r="W20" i="32"/>
  <c r="W21" i="32"/>
  <c r="W22" i="32"/>
  <c r="W23" i="32"/>
  <c r="W24" i="32"/>
  <c r="W25" i="32"/>
  <c r="W26" i="32"/>
  <c r="W27" i="32"/>
  <c r="W28" i="32"/>
  <c r="W29" i="32"/>
  <c r="W30" i="32"/>
  <c r="W31" i="32"/>
  <c r="W32" i="32"/>
  <c r="W33" i="32"/>
  <c r="W8" i="32"/>
  <c r="U9" i="32"/>
  <c r="U10" i="32"/>
  <c r="U11" i="32"/>
  <c r="U12" i="32"/>
  <c r="U13" i="32"/>
  <c r="U14" i="32"/>
  <c r="U15" i="32"/>
  <c r="U16" i="32"/>
  <c r="U17" i="32"/>
  <c r="U18" i="32"/>
  <c r="U19" i="32"/>
  <c r="U20" i="32"/>
  <c r="U21" i="32"/>
  <c r="U22" i="32"/>
  <c r="U23" i="32"/>
  <c r="U24" i="32"/>
  <c r="U25" i="32"/>
  <c r="U26" i="32"/>
  <c r="U27" i="32"/>
  <c r="U28" i="32"/>
  <c r="U29" i="32"/>
  <c r="U30" i="32"/>
  <c r="U31" i="32"/>
  <c r="U32" i="32"/>
  <c r="U33" i="32"/>
  <c r="U8" i="32"/>
  <c r="S9" i="32"/>
  <c r="S10" i="32"/>
  <c r="S11" i="32"/>
  <c r="S12" i="32"/>
  <c r="S13" i="32"/>
  <c r="S14" i="32"/>
  <c r="S15" i="32"/>
  <c r="S16" i="32"/>
  <c r="S17" i="32"/>
  <c r="S18" i="32"/>
  <c r="S19" i="32"/>
  <c r="S20" i="32"/>
  <c r="S21" i="32"/>
  <c r="S22" i="32"/>
  <c r="S23" i="32"/>
  <c r="S24" i="32"/>
  <c r="S25" i="32"/>
  <c r="S26" i="32"/>
  <c r="S27" i="32"/>
  <c r="S28" i="32"/>
  <c r="S29" i="32"/>
  <c r="S30" i="32"/>
  <c r="S31" i="32"/>
  <c r="S32" i="32"/>
  <c r="S33" i="32"/>
  <c r="S8" i="32"/>
  <c r="Q8" i="32"/>
  <c r="Q9" i="32"/>
  <c r="Q10" i="32"/>
  <c r="Q11" i="32"/>
  <c r="Q12" i="32"/>
  <c r="Q13" i="32"/>
  <c r="Q14" i="32"/>
  <c r="Q15" i="32"/>
  <c r="Q16" i="32"/>
  <c r="Q17" i="32"/>
  <c r="Q18" i="32"/>
  <c r="Q19" i="32"/>
  <c r="Q20" i="32"/>
  <c r="Q21" i="32"/>
  <c r="Q22" i="32"/>
  <c r="Q23" i="32"/>
  <c r="Q24" i="32"/>
  <c r="Q25" i="32"/>
  <c r="Q26" i="32"/>
  <c r="Q27" i="32"/>
  <c r="Q28" i="32"/>
  <c r="Q29" i="32"/>
  <c r="Q30" i="32"/>
  <c r="Q31" i="32"/>
  <c r="Q32" i="32"/>
  <c r="Q33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M33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28" i="32"/>
  <c r="M29" i="32"/>
  <c r="M30" i="32"/>
  <c r="M31" i="32"/>
  <c r="M32" i="32"/>
  <c r="M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8" i="32"/>
  <c r="C29" i="32"/>
  <c r="C8" i="32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30" i="32"/>
  <c r="C31" i="32"/>
  <c r="C32" i="32"/>
  <c r="C33" i="32"/>
  <c r="BM35" i="32"/>
  <c r="BM36" i="32" s="1"/>
  <c r="BK35" i="32"/>
  <c r="BK36" i="32" s="1"/>
  <c r="BI35" i="32"/>
  <c r="BI36" i="32" s="1"/>
  <c r="BG35" i="32"/>
  <c r="BG36" i="32" s="1"/>
  <c r="BE35" i="32"/>
  <c r="BE36" i="32" s="1"/>
  <c r="BC35" i="32"/>
  <c r="BC36" i="32" s="1"/>
  <c r="BA35" i="32"/>
  <c r="BA36" i="32" s="1"/>
  <c r="AY35" i="32"/>
  <c r="AY36" i="32" s="1"/>
  <c r="AW35" i="32"/>
  <c r="AW36" i="32" s="1"/>
  <c r="AU35" i="32"/>
  <c r="AU36" i="32" s="1"/>
  <c r="AS35" i="32"/>
  <c r="AS36" i="32" s="1"/>
  <c r="AQ35" i="32"/>
  <c r="AQ36" i="32" s="1"/>
  <c r="AO35" i="32"/>
  <c r="AO36" i="32" s="1"/>
  <c r="AB35" i="32"/>
  <c r="AB36" i="32" s="1"/>
  <c r="AA35" i="32"/>
  <c r="AA36" i="32" s="1"/>
  <c r="Z35" i="32"/>
  <c r="Z36" i="32" s="1"/>
  <c r="Y35" i="32"/>
  <c r="Y36" i="32" s="1"/>
  <c r="E35" i="32" l="1"/>
  <c r="E36" i="32" s="1"/>
  <c r="W35" i="32"/>
  <c r="W36" i="32" s="1"/>
  <c r="U35" i="32"/>
  <c r="U36" i="32" s="1"/>
  <c r="AC35" i="32"/>
  <c r="AC36" i="32" s="1"/>
  <c r="G35" i="32"/>
  <c r="G36" i="32" s="1"/>
  <c r="AE35" i="32"/>
  <c r="AE36" i="32" s="1"/>
  <c r="S35" i="32"/>
  <c r="S36" i="32" s="1"/>
  <c r="Q35" i="32"/>
  <c r="Q36" i="32" s="1"/>
  <c r="O35" i="32"/>
  <c r="O36" i="32" s="1"/>
  <c r="M35" i="32"/>
  <c r="K35" i="32"/>
  <c r="K36" i="32" s="1"/>
  <c r="I35" i="32"/>
  <c r="I36" i="32" s="1"/>
  <c r="M36" i="32" l="1"/>
  <c r="AJ10" i="30" l="1"/>
  <c r="AJ11" i="30"/>
  <c r="AJ12" i="30"/>
  <c r="AJ13" i="30"/>
  <c r="AJ14" i="30"/>
  <c r="AJ15" i="30"/>
  <c r="AJ16" i="30"/>
  <c r="AJ17" i="30"/>
  <c r="AJ18" i="30"/>
  <c r="AJ19" i="30"/>
  <c r="AJ20" i="30"/>
  <c r="AJ21" i="30"/>
  <c r="AJ22" i="30"/>
  <c r="AJ23" i="30"/>
  <c r="AJ24" i="30"/>
  <c r="AJ25" i="30"/>
  <c r="AJ26" i="30"/>
  <c r="AJ8" i="30"/>
  <c r="AH10" i="30"/>
  <c r="AH11" i="30"/>
  <c r="AH12" i="30"/>
  <c r="AH13" i="30"/>
  <c r="AH14" i="30"/>
  <c r="AH15" i="30"/>
  <c r="AH16" i="30"/>
  <c r="AH17" i="30"/>
  <c r="AH18" i="30"/>
  <c r="AH19" i="30"/>
  <c r="AH20" i="30"/>
  <c r="AH21" i="30"/>
  <c r="AH22" i="30"/>
  <c r="AH23" i="30"/>
  <c r="AH24" i="30"/>
  <c r="AH25" i="30"/>
  <c r="AH26" i="30"/>
  <c r="AH8" i="30"/>
  <c r="AG31" i="30" l="1"/>
  <c r="AI31" i="30"/>
  <c r="AJ9" i="30"/>
  <c r="B36" i="31" s="1"/>
  <c r="AH9" i="30"/>
  <c r="B30" i="31" s="1"/>
  <c r="AH31" i="30"/>
  <c r="B35" i="31" l="1"/>
  <c r="B31" i="31"/>
  <c r="B29" i="31"/>
  <c r="B37" i="31"/>
  <c r="AJ31" i="30"/>
  <c r="C35" i="32" l="1"/>
  <c r="C36" i="32" s="1"/>
</calcChain>
</file>

<file path=xl/sharedStrings.xml><?xml version="1.0" encoding="utf-8"?>
<sst xmlns="http://schemas.openxmlformats.org/spreadsheetml/2006/main" count="631" uniqueCount="188">
  <si>
    <t>Диагностика педагогического процесса</t>
  </si>
  <si>
    <t>Образовательная область "Художественно-эстетическое развитие"</t>
  </si>
  <si>
    <t>№ п/п</t>
  </si>
  <si>
    <t>ФИО ребенка</t>
  </si>
  <si>
    <t>май</t>
  </si>
  <si>
    <t>сент</t>
  </si>
  <si>
    <t>Изобразительное искусство</t>
  </si>
  <si>
    <t>Художественная литература</t>
  </si>
  <si>
    <t>Музыка</t>
  </si>
  <si>
    <t>уровень</t>
  </si>
  <si>
    <t>Продуктивная деятельности и детское творчество</t>
  </si>
  <si>
    <t>Рисование</t>
  </si>
  <si>
    <t>Аппликация</t>
  </si>
  <si>
    <t>Лепка</t>
  </si>
  <si>
    <t xml:space="preserve">Конструирование </t>
  </si>
  <si>
    <t xml:space="preserve">Восприятие </t>
  </si>
  <si>
    <t>Пение</t>
  </si>
  <si>
    <t>Муз.-ритм. движ.</t>
  </si>
  <si>
    <t>Игра на ДМИ</t>
  </si>
  <si>
    <t>сент/балл</t>
  </si>
  <si>
    <t>май/балл</t>
  </si>
  <si>
    <t>Итоговый показатель по группе по критерию (среднее значение)</t>
  </si>
  <si>
    <t>Итоговый показатель по образовательной области по каждому ребенку (среднее значение)</t>
  </si>
  <si>
    <t>Итоговый показатель по образовательной области по группе</t>
  </si>
  <si>
    <t>Итоговый показатель по группе по критерию (уровень)</t>
  </si>
  <si>
    <t xml:space="preserve">Итоговый показатель по группе по разделу </t>
  </si>
  <si>
    <r>
      <t>Знает и называет музыкальные инструменты,  композиторов, жанры музыки</t>
    </r>
    <r>
      <rPr>
        <sz val="16"/>
        <color rgb="FFC00000"/>
        <rFont val="Times New Roman"/>
        <family val="1"/>
        <charset val="204"/>
      </rPr>
      <t>*</t>
    </r>
  </si>
  <si>
    <t>(6-7 лет)</t>
  </si>
  <si>
    <t>Имеет представления о видах искусства: декоративно-прикладное искусство, живопись, графика, скульптура, архитектура</t>
  </si>
  <si>
    <t>Имеет представления о музее, разнообразии музейных экспонатов и некоторых видах музеев</t>
  </si>
  <si>
    <t>В предметном рисовании передает сходство с реальными объектами</t>
  </si>
  <si>
    <t>Изображает линию горизонта согласно создаваемому образу, предметы на близком, среднем и дальнем планах</t>
  </si>
  <si>
    <t>Рисует контур предмета простым карандашом, создает набросок.</t>
  </si>
  <si>
    <t>Применяет техники симметричного, силуэтного, многослойного, ажурного вырезания</t>
  </si>
  <si>
    <t>Самостоятельно использует разнообразные материалы</t>
  </si>
  <si>
    <t>Самостоятельно создает объемные и рельефные изображения</t>
  </si>
  <si>
    <t>Использует дополнительные материалы для декорирования; самостоятельно
использует инструменты.</t>
  </si>
  <si>
    <t>Конструирует по заданным теме, условиям, самостоятельному замыслу, схемам, моделям, фотографиям.</t>
  </si>
  <si>
    <t>Владеет техникой оригами</t>
  </si>
  <si>
    <t>Ребенок проявляет  стремление к постоянному общению с книгой, желание самому научиться читать.</t>
  </si>
  <si>
    <t>Знает фамилии 4—5 писателей, отдельные факты их биографии, называет их
произведения, с помощью взрослого рассуждает об особенностях их творчества.</t>
  </si>
  <si>
    <t>Называет любимые литературные тексты, объясняет, чем они ему нравятся.</t>
  </si>
  <si>
    <t>Может петь в сопровождении музыкального инструмента, индивидуально и коллективно</t>
  </si>
  <si>
    <t>Может ритмично двигаться в соответствии с характером музыки, самостоятельно инсценирует песни, хороводы</t>
  </si>
  <si>
    <t>Самостоятельно придумывает танцевальные движения, соответствующие характеру произведения</t>
  </si>
  <si>
    <t>Исполняет сольно и в ансамбле на детских музыкальных инструментах несложные песни и мелодии</t>
  </si>
  <si>
    <t>Образовательная область "Социально-коммуникативное развитие"</t>
  </si>
  <si>
    <t>Развитие социальных представлений о мире людей, нормах взаимоотношений со взрослыми и сверстниками, эмоций и самосознания</t>
  </si>
  <si>
    <t>Развитие игровой деятельности</t>
  </si>
  <si>
    <t>Ребёнок осваивает опыт безопасного поведения в окружающем мире</t>
  </si>
  <si>
    <t>Развиваем ценностное отношение к труду</t>
  </si>
  <si>
    <t>Взаимоотношения</t>
  </si>
  <si>
    <t>Семья</t>
  </si>
  <si>
    <t>Школа</t>
  </si>
  <si>
    <t>Труд взрослых и рукотворный мир</t>
  </si>
  <si>
    <t>Самообслуживание и детский труд</t>
  </si>
  <si>
    <t>Оценивает поступки с позиции норм и правил</t>
  </si>
  <si>
    <t>Самостоятельно соблюдает установленный порядок поведения в
группе, учитывает права других детей, соблюдает
очередность, проявляет терпение</t>
  </si>
  <si>
    <t>Имеет представления о семейных и родственных
отношениях, некоторые сведения о родословной семьи.</t>
  </si>
  <si>
    <t>Имеет представления о школе, школьниках, учителе; стремление к школьному
обучению, к познанию, освоению чтения, письма</t>
  </si>
  <si>
    <t>Знает о многообразии профессий, о содержании профессионального труда в соответствии с общей
структурой трудового процесса: цель и мотив, материалы и предметы труда,
инструменты и оборудование, набор трудовых действий, результат.</t>
  </si>
  <si>
    <t>Освоил способы распределения коллективной работы, планирования
деятельности, распределения обязанностей по способу общего и совместного труда.</t>
  </si>
  <si>
    <t>Отражает представления о труде взрослых в играх, рисунках,конструировании.</t>
  </si>
  <si>
    <t>Самостоятелен и ответственен в самообслуживании, охотно участвует в
совместном труде со сверстниками, заинтересован в получении хорошего результата</t>
  </si>
  <si>
    <t>Знает и называет название своей страны, город, в котором живет, свой адрес</t>
  </si>
  <si>
    <t>Знает, что означает понятие "многонациональный". Знает и называет свою национальность, называет 2-3 другие национальности нашей страны.</t>
  </si>
  <si>
    <t>Знает правила обращения за помощью в опасных ситуациях, номера телефона вызова экстренной помощи</t>
  </si>
  <si>
    <t>Имеет представления о приемах элементарной первой помощи при травмах, ушибах, признаках недомогания</t>
  </si>
  <si>
    <t>Сюжетно-ролевая игра</t>
  </si>
  <si>
    <t>Дидактические и развивающие игры</t>
  </si>
  <si>
    <t>Сознательно принимает игровую задачу, выполняет игровые действия по
правилам, умеет добиваться правильного результата, проявляет настойчивость в
поиске решения и достижении результата</t>
  </si>
  <si>
    <t>Самостоятельно придумывает
новые сюжетные линии, комбинирует и согласовывает варианты развития сюжета
со сверстниками.</t>
  </si>
  <si>
    <t>Образовательная область "Речевое  развитие"</t>
  </si>
  <si>
    <t>( 6- 7 лет)</t>
  </si>
  <si>
    <t xml:space="preserve">                                                                                                                    Развитие речи</t>
  </si>
  <si>
    <t>Обучение грамоте</t>
  </si>
  <si>
    <t>Знакомство с книжной культурой, детской литературой</t>
  </si>
  <si>
    <t>*Звуковая культура речи</t>
  </si>
  <si>
    <t>Связная речь</t>
  </si>
  <si>
    <t>Грамматическая правильность речи</t>
  </si>
  <si>
    <t>Обогащение активного словаря</t>
  </si>
  <si>
    <t>Звукопроизношение</t>
  </si>
  <si>
    <t>Словопроизношение</t>
  </si>
  <si>
    <t>Выразительность речи</t>
  </si>
  <si>
    <t xml:space="preserve">Составляет
повествовательный рассказ по картине, из личного и коллективного опыта, по набору
игрушек; строит свой рассказ, соблюдая структуру повествования. </t>
  </si>
  <si>
    <t xml:space="preserve"> Передает в описательных рассказах эмоциональное отношение к
образам, используя средства языковой выразительности: метафоры, сравнения,
эпитеты, гиперболы, олицетворения</t>
  </si>
  <si>
    <t>Сочиняет разнообразные виды творческих
рассказов: на тему, предложенную воспитателем, моделирование рассказа, сказки,
загадки; придумывает диафильмы.</t>
  </si>
  <si>
    <t xml:space="preserve"> Использует  в речи разные типы  предложений (простые,
сложносочиненные, сложноподчиненные) в соответствии с содержанием
высказывания</t>
  </si>
  <si>
    <t>Образовывает сложные слова посредством слияния основ (кофемолка,
кофеварка, посудомоечная машина).</t>
  </si>
  <si>
    <t xml:space="preserve">В коллективных обсуждениях выдвигает гипотезы, использует речевые формы
убеждения, владеет культурными формами выражения несогласия с мнением
собеседника
</t>
  </si>
  <si>
    <t xml:space="preserve">Подбирает точные слова для выражения мысли
</t>
  </si>
  <si>
    <t xml:space="preserve">Выполняет операцию классификации — деления освоенных понятий на
группы на основе выявленных признаков: посуда — кухонная, столовая, чайная;
одежда, обувь — зимняя, летняя, демисезонная и т.п.
. 
 </t>
  </si>
  <si>
    <t xml:space="preserve">Владеет звуковым анализом  четырехзвуковых и пятизвуковых слов: интонационно выделяет звуки в слове, определяет их последовательность,характеристику звуков
</t>
  </si>
  <si>
    <t xml:space="preserve">Определяет количество и последовательность слов в
предложении; составляет предложения с заданным количеством слов.
</t>
  </si>
  <si>
    <t xml:space="preserve"> Ориентируется на листе, выполняет графические диктанты, штриховки в разных
направлениях, обводки.</t>
  </si>
  <si>
    <t xml:space="preserve"> Проявляет устойчивый интерес к литературе, имеет предпочтения в жанрах литературы, темах произведений; понимает идею произведения, авторское отношение к
героям.
</t>
  </si>
  <si>
    <t xml:space="preserve">Пересказывает литературные произведения по ролям, близко к
тексту, от лица литературного героя, передавая идею и содержание, выразительно
воспроизводя диалоги действующих лиц.
</t>
  </si>
  <si>
    <t xml:space="preserve"> Владеет правильным, чётким произношением звуков всех фонетических групп.
</t>
  </si>
  <si>
    <t xml:space="preserve">Самостоятельно использует освоенные речевые формы в процессе общения со сверстниками и взрослыми.
</t>
  </si>
  <si>
    <t xml:space="preserve">Речь чистая, грамматически правильная, выразительная.
</t>
  </si>
  <si>
    <t>сент.</t>
  </si>
  <si>
    <t>Образовательная область "Познавательное развитие"</t>
  </si>
  <si>
    <t>Развитие сенсорной культуры</t>
  </si>
  <si>
    <t xml:space="preserve">Живая  природа
</t>
  </si>
  <si>
    <t xml:space="preserve">Рост и развитие и
размножение животных
и растений
</t>
  </si>
  <si>
    <t>Природные сообщества</t>
  </si>
  <si>
    <t>Человек  как представитель живого на Земле</t>
  </si>
  <si>
    <t>Цвет</t>
  </si>
  <si>
    <t>Форма</t>
  </si>
  <si>
    <t>Сохранение количества и величины. Последовательность действий.</t>
  </si>
  <si>
    <t>Свойства и отношения</t>
  </si>
  <si>
    <t>Числа и цифры</t>
  </si>
  <si>
    <t xml:space="preserve">Имеет представления о живой природе (растениях, животных,
человеке).
</t>
  </si>
  <si>
    <t xml:space="preserve">Самостоятельно 
экспериментируют по выявлению свойств и качеств объектов и материалов
неживой природы
</t>
  </si>
  <si>
    <t xml:space="preserve">Имеют представления о живой природе (растения, животные,
человек) на основе существенных признаков (двигаются, питаются, дышат,
растут).
</t>
  </si>
  <si>
    <t xml:space="preserve">Знает обитателей леса (парка, луга, озера, реки и т.п.)
Своеобразие условий существования растений и животных в лесу (парке, реке и т.п.)
</t>
  </si>
  <si>
    <t xml:space="preserve">Имеет представления о городе как сообществе растений животных
и человека, о планете Земля и околоземном пространстве.
</t>
  </si>
  <si>
    <t>Называют все цвета спектра и ахроматические цвета; 5-7 дополнительных тонов цвета, оттенков цвета.</t>
  </si>
  <si>
    <t xml:space="preserve">Называют геометрические фигуры (ромб, трапеция, призма,
пирамида,  куб  и  др.),  выделяют  структуру плоских  и  объемных
геометрических  фигур.
</t>
  </si>
  <si>
    <t>Решает логические задачи.*</t>
  </si>
  <si>
    <t xml:space="preserve">Сравнивает нескольких предметов по 4-6 основаниям с выделением
сходства и отличия.*
</t>
  </si>
  <si>
    <t xml:space="preserve">Умеет  характеризовать  объект, явление,  событие  с
количественной, пространственно-временной точек зрения, замечать сходства и
различия форм и величин, использовать знаки, схемы.
</t>
  </si>
  <si>
    <t>Знает числа в пределах первого десятка и умеет считать.</t>
  </si>
  <si>
    <t xml:space="preserve">Умеет составлять и решать простые арифметические задачи на
сложение и вычитание.
</t>
  </si>
  <si>
    <t>Неживая природа</t>
  </si>
  <si>
    <t>Развитие кругозора и познавательно- исследовательской деятельности в природе (мир природы)</t>
  </si>
  <si>
    <t>Развитие элементарных математических представлений</t>
  </si>
  <si>
    <t>Образовательная область "Физическое развитие"</t>
  </si>
  <si>
    <t>Растим детей активными, ловкими, жизнерадостными</t>
  </si>
  <si>
    <t>Приобщаем к здоровому образу жизни</t>
  </si>
  <si>
    <r>
      <t>Плавание</t>
    </r>
    <r>
      <rPr>
        <b/>
        <sz val="16"/>
        <color rgb="FFC00000"/>
        <rFont val="Symbol"/>
        <family val="1"/>
        <charset val="2"/>
      </rPr>
      <t>*</t>
    </r>
  </si>
  <si>
    <t xml:space="preserve">Челночный бег
</t>
  </si>
  <si>
    <t>Гибкость</t>
  </si>
  <si>
    <t xml:space="preserve">Прыжок в длину с места
</t>
  </si>
  <si>
    <t>Метание набивного мяча</t>
  </si>
  <si>
    <t>Ловкость</t>
  </si>
  <si>
    <t>Погружение с выдохом  в воду</t>
  </si>
  <si>
    <t>Скольжение  на груди 
и на спине</t>
  </si>
  <si>
    <t>Скольжение на груди и на 
спине с работой ног и рук</t>
  </si>
  <si>
    <t>Плавание способом «кроль»
 на груди и на спине</t>
  </si>
  <si>
    <t>Владеет здоровьесберегающими умениями: навыками личной гигиены, может
определять состояние своего здоровья.</t>
  </si>
  <si>
    <t>Может оказать элементарную помощь самому себе и другому (промыть ранку,
обработать ее, приложить холод к ушибу, обратиться за помощью ко взрослому).</t>
  </si>
  <si>
    <r>
      <t>Футбол</t>
    </r>
    <r>
      <rPr>
        <b/>
        <sz val="12"/>
        <color rgb="FFFF0000"/>
        <rFont val="Times New Roman"/>
        <family val="1"/>
        <charset val="204"/>
      </rPr>
      <t>*</t>
    </r>
  </si>
  <si>
    <t>Вбрасывание футбольного мяча руками</t>
  </si>
  <si>
    <t>Удары по воротам на точность с 7 м.</t>
  </si>
  <si>
    <t xml:space="preserve">Вбрасывание мяча руками на дальность  по коридору шириной 2 м. </t>
  </si>
  <si>
    <t xml:space="preserve">Удары по воротам на точность  с разбега по неподвижному мячу правой и левой ногой с расстояния 7м. Мяч посылают по воздуху в ворота размером 120 см х 80 см, мяч должен пересечь линию ворот по воздуху.   </t>
  </si>
  <si>
    <t>Результаты диагностики педагогического процесса по образовательной области "Физическое развитие" (6-7 лет)</t>
  </si>
  <si>
    <r>
      <t>Социально-личностное развитие ("Я - человек")</t>
    </r>
    <r>
      <rPr>
        <b/>
        <sz val="16"/>
        <color rgb="FFFF0000"/>
        <rFont val="Symbol"/>
        <family val="1"/>
        <charset val="2"/>
      </rPr>
      <t>*</t>
    </r>
  </si>
  <si>
    <r>
      <t>Художественный труд</t>
    </r>
    <r>
      <rPr>
        <b/>
        <sz val="16"/>
        <color rgb="FFFF0000"/>
        <rFont val="Symbol"/>
        <family val="1"/>
        <charset val="2"/>
      </rPr>
      <t>*</t>
    </r>
  </si>
  <si>
    <t xml:space="preserve">Экспериментирование с художественными инструментами,  материалами с целью "открытия" их свойств и способов создания художественных образов </t>
  </si>
  <si>
    <t>Использует и сочетает разные техники рисования, аппликации, конструирования при создании работы</t>
  </si>
  <si>
    <t>Установление цикличности сезонных изменений в природе</t>
  </si>
  <si>
    <r>
      <t>"Наш дом природа"</t>
    </r>
    <r>
      <rPr>
        <b/>
        <sz val="16"/>
        <color rgb="FFFF0000"/>
        <rFont val="Symbol"/>
        <family val="1"/>
        <charset val="2"/>
      </rPr>
      <t>*</t>
    </r>
  </si>
  <si>
    <t>Высокий</t>
  </si>
  <si>
    <t>Средний</t>
  </si>
  <si>
    <t>Низкий</t>
  </si>
  <si>
    <t>Уровень</t>
  </si>
  <si>
    <t>Кол-во детей</t>
  </si>
  <si>
    <t>Процент</t>
  </si>
  <si>
    <t>Результат (по детям по образовательной области) сентябрь</t>
  </si>
  <si>
    <t>Результат (по детям по образовательной области) май</t>
  </si>
  <si>
    <t>Высокий уровень (сентябрь)</t>
  </si>
  <si>
    <t>Средний уровень (сентябрь)</t>
  </si>
  <si>
    <t>Низкий уровень (сентябрь)</t>
  </si>
  <si>
    <t>Высокий уровень (май)</t>
  </si>
  <si>
    <t>Средний уровень (май)</t>
  </si>
  <si>
    <t>Низкий уровень (май)</t>
  </si>
  <si>
    <t xml:space="preserve">Итоговый показатель по образовательной области </t>
  </si>
  <si>
    <t xml:space="preserve"> Высокий уровень (кол-во детей)</t>
  </si>
  <si>
    <t>Высокий уровень %</t>
  </si>
  <si>
    <t xml:space="preserve"> Средний уровень (кол-во детей)</t>
  </si>
  <si>
    <t>Средний уровень %</t>
  </si>
  <si>
    <t xml:space="preserve"> Низкий уровень (кол-во детей)</t>
  </si>
  <si>
    <t>Низкий уровень %</t>
  </si>
  <si>
    <t>ИТОГО</t>
  </si>
  <si>
    <t xml:space="preserve">Итого </t>
  </si>
  <si>
    <t>Итого</t>
  </si>
  <si>
    <t>Итоговый показатель по детям по разделу "Растим детей активными, ловкими, жизнерадостными</t>
  </si>
  <si>
    <t>Итоговый показатель по детям по разделу "Плавание"</t>
  </si>
  <si>
    <t>Двигательная деятельность</t>
  </si>
  <si>
    <t>Результат (по детям по разделу "Двигательная деятельность") сентябрь</t>
  </si>
  <si>
    <t>Результат (по детям по разделу "Двигательная деятельность") май</t>
  </si>
  <si>
    <t>Становление у детей ценностей здорового образа жизни, овладение его элементарными нормами и правилами</t>
  </si>
  <si>
    <r>
      <t>Обучение плаванию</t>
    </r>
    <r>
      <rPr>
        <b/>
        <sz val="16"/>
        <color rgb="FFC00000"/>
        <rFont val="Symbol"/>
        <family val="1"/>
        <charset val="2"/>
      </rPr>
      <t>*</t>
    </r>
  </si>
  <si>
    <r>
      <t>Обучение плаванию</t>
    </r>
    <r>
      <rPr>
        <b/>
        <sz val="12"/>
        <color rgb="FFFF0000"/>
        <rFont val="Times New Roman"/>
        <family val="1"/>
        <charset val="204"/>
      </rPr>
      <t>*</t>
    </r>
  </si>
  <si>
    <t>Результат (по детям по разделу "Обучение плаванию") сентябрь</t>
  </si>
  <si>
    <t>Результат (по детям по разделу "Обучение плаванию") 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</si>
</sst>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9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b/>
      <sz val="14"/>
      <color rgb="FF005C2A"/>
      <name val="Times New Roman"/>
      <family val="1"/>
      <charset val="204"/>
    </font>
    <font>
      <b/>
      <sz val="12"/>
      <color rgb="FF005C2A"/>
      <name val="Times New Roman"/>
      <family val="1"/>
      <charset val="204"/>
    </font>
    <font>
      <b/>
      <sz val="12"/>
      <color rgb="FF602E04"/>
      <name val="Times New Roman"/>
      <family val="1"/>
      <charset val="204"/>
    </font>
    <font>
      <b/>
      <sz val="14"/>
      <color rgb="FF602E04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753805"/>
      <name val="Calibri"/>
      <family val="2"/>
      <charset val="204"/>
      <scheme val="minor"/>
    </font>
    <font>
      <b/>
      <sz val="12"/>
      <color rgb="FF00642D"/>
      <name val="Calibri"/>
      <family val="2"/>
      <charset val="204"/>
      <scheme val="minor"/>
    </font>
    <font>
      <b/>
      <sz val="11"/>
      <color rgb="FF00642D"/>
      <name val="Times New Roman"/>
      <family val="1"/>
      <charset val="204"/>
    </font>
    <font>
      <b/>
      <sz val="12"/>
      <color rgb="FF753805"/>
      <name val="Times New Roman"/>
      <family val="1"/>
      <charset val="204"/>
    </font>
    <font>
      <b/>
      <sz val="14"/>
      <color rgb="FF753805"/>
      <name val="Times New Roman"/>
      <family val="1"/>
      <charset val="204"/>
    </font>
    <font>
      <b/>
      <sz val="12"/>
      <color rgb="FF00642D"/>
      <name val="Times New Roman"/>
      <family val="1"/>
      <charset val="204"/>
    </font>
    <font>
      <sz val="12"/>
      <color rgb="FF00642D"/>
      <name val="Times New Roman"/>
      <family val="1"/>
      <charset val="204"/>
    </font>
    <font>
      <b/>
      <sz val="14"/>
      <color rgb="FF00642D"/>
      <name val="Times New Roman"/>
      <family val="1"/>
      <charset val="204"/>
    </font>
    <font>
      <b/>
      <sz val="16"/>
      <color rgb="FFC00000"/>
      <name val="Symbol"/>
      <family val="1"/>
      <charset val="2"/>
    </font>
    <font>
      <b/>
      <sz val="12"/>
      <color rgb="FFFF0000"/>
      <name val="Times New Roman"/>
      <family val="1"/>
      <charset val="204"/>
    </font>
    <font>
      <b/>
      <sz val="16"/>
      <color rgb="FFFF0000"/>
      <name val="Symbol"/>
      <family val="1"/>
      <charset val="2"/>
    </font>
    <font>
      <b/>
      <sz val="14"/>
      <color rgb="FF753805"/>
      <name val="Calibri"/>
      <family val="2"/>
      <charset val="204"/>
      <scheme val="minor"/>
    </font>
    <font>
      <sz val="14"/>
      <color rgb="FF753805"/>
      <name val="Calibri"/>
      <family val="2"/>
      <charset val="204"/>
      <scheme val="minor"/>
    </font>
    <font>
      <b/>
      <sz val="14"/>
      <color rgb="FF00642D"/>
      <name val="Calibri"/>
      <family val="2"/>
      <charset val="204"/>
      <scheme val="minor"/>
    </font>
    <font>
      <sz val="14"/>
      <color rgb="FF00642D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rgb="FF005C2A"/>
      <name val="Calibri"/>
      <family val="2"/>
      <scheme val="minor"/>
    </font>
    <font>
      <b/>
      <sz val="14"/>
      <color rgb="FF005C2A"/>
      <name val="Calibri"/>
      <family val="2"/>
      <charset val="204"/>
      <scheme val="minor"/>
    </font>
    <font>
      <sz val="11"/>
      <color rgb="FF00642D"/>
      <name val="Calibri"/>
      <family val="2"/>
      <scheme val="minor"/>
    </font>
    <font>
      <sz val="11"/>
      <color rgb="FF753805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753805"/>
      <name val="Times New Roman"/>
      <family val="1"/>
      <charset val="204"/>
    </font>
    <font>
      <b/>
      <sz val="11"/>
      <color rgb="FF00642D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sz val="14"/>
      <color rgb="FF753805"/>
      <name val="Calibri"/>
      <family val="2"/>
      <scheme val="minor"/>
    </font>
    <font>
      <sz val="14"/>
      <color rgb="FF00642D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B6FCC3"/>
        <bgColor indexed="64"/>
      </patternFill>
    </fill>
    <fill>
      <patternFill patternType="solid">
        <fgColor rgb="FF7D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04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9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10" borderId="34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/>
    <xf numFmtId="0" fontId="4" fillId="0" borderId="0" xfId="0" applyFont="1" applyFill="1" applyBorder="1"/>
    <xf numFmtId="0" fontId="0" fillId="0" borderId="0" xfId="0" applyBorder="1" applyAlignment="1"/>
    <xf numFmtId="164" fontId="13" fillId="11" borderId="1" xfId="0" applyNumberFormat="1" applyFont="1" applyFill="1" applyBorder="1" applyAlignment="1">
      <alignment wrapText="1"/>
    </xf>
    <xf numFmtId="0" fontId="13" fillId="11" borderId="1" xfId="0" applyFont="1" applyFill="1" applyBorder="1" applyAlignment="1">
      <alignment textRotation="90"/>
    </xf>
    <xf numFmtId="0" fontId="14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164" fontId="16" fillId="11" borderId="1" xfId="0" applyNumberFormat="1" applyFont="1" applyFill="1" applyBorder="1" applyAlignment="1">
      <alignment wrapText="1"/>
    </xf>
    <xf numFmtId="0" fontId="16" fillId="11" borderId="1" xfId="0" applyFont="1" applyFill="1" applyBorder="1" applyAlignment="1">
      <alignment textRotation="90"/>
    </xf>
    <xf numFmtId="0" fontId="15" fillId="4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1" fontId="16" fillId="5" borderId="1" xfId="0" applyNumberFormat="1" applyFont="1" applyFill="1" applyBorder="1"/>
    <xf numFmtId="1" fontId="13" fillId="5" borderId="1" xfId="0" applyNumberFormat="1" applyFont="1" applyFill="1" applyBorder="1"/>
    <xf numFmtId="1" fontId="16" fillId="4" borderId="1" xfId="0" applyNumberFormat="1" applyFont="1" applyFill="1" applyBorder="1"/>
    <xf numFmtId="1" fontId="13" fillId="4" borderId="1" xfId="0" applyNumberFormat="1" applyFont="1" applyFill="1" applyBorder="1"/>
    <xf numFmtId="1" fontId="16" fillId="3" borderId="1" xfId="0" applyNumberFormat="1" applyFont="1" applyFill="1" applyBorder="1"/>
    <xf numFmtId="1" fontId="13" fillId="3" borderId="1" xfId="0" applyNumberFormat="1" applyFont="1" applyFill="1" applyBorder="1"/>
    <xf numFmtId="1" fontId="16" fillId="7" borderId="1" xfId="0" applyNumberFormat="1" applyFont="1" applyFill="1" applyBorder="1"/>
    <xf numFmtId="1" fontId="13" fillId="7" borderId="1" xfId="0" applyNumberFormat="1" applyFont="1" applyFill="1" applyBorder="1"/>
    <xf numFmtId="1" fontId="16" fillId="6" borderId="1" xfId="0" applyNumberFormat="1" applyFont="1" applyFill="1" applyBorder="1"/>
    <xf numFmtId="1" fontId="13" fillId="6" borderId="1" xfId="0" applyNumberFormat="1" applyFont="1" applyFill="1" applyBorder="1"/>
    <xf numFmtId="1" fontId="16" fillId="8" borderId="1" xfId="0" applyNumberFormat="1" applyFont="1" applyFill="1" applyBorder="1"/>
    <xf numFmtId="1" fontId="13" fillId="8" borderId="1" xfId="0" applyNumberFormat="1" applyFont="1" applyFill="1" applyBorder="1"/>
    <xf numFmtId="1" fontId="16" fillId="9" borderId="1" xfId="0" applyNumberFormat="1" applyFont="1" applyFill="1" applyBorder="1"/>
    <xf numFmtId="1" fontId="13" fillId="9" borderId="1" xfId="0" applyNumberFormat="1" applyFont="1" applyFill="1" applyBorder="1"/>
    <xf numFmtId="0" fontId="0" fillId="0" borderId="23" xfId="0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1" fontId="16" fillId="13" borderId="1" xfId="0" applyNumberFormat="1" applyFont="1" applyFill="1" applyBorder="1"/>
    <xf numFmtId="1" fontId="13" fillId="13" borderId="1" xfId="0" applyNumberFormat="1" applyFont="1" applyFill="1" applyBorder="1"/>
    <xf numFmtId="0" fontId="14" fillId="5" borderId="5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5" fillId="4" borderId="1" xfId="0" applyFont="1" applyFill="1" applyBorder="1"/>
    <xf numFmtId="164" fontId="16" fillId="11" borderId="1" xfId="0" applyNumberFormat="1" applyFont="1" applyFill="1" applyBorder="1" applyAlignment="1">
      <alignment textRotation="90" wrapText="1"/>
    </xf>
    <xf numFmtId="0" fontId="15" fillId="8" borderId="1" xfId="0" applyFont="1" applyFill="1" applyBorder="1"/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/>
    <xf numFmtId="0" fontId="15" fillId="12" borderId="5" xfId="0" applyFont="1" applyFill="1" applyBorder="1" applyAlignment="1">
      <alignment horizontal="center"/>
    </xf>
    <xf numFmtId="0" fontId="15" fillId="12" borderId="1" xfId="0" applyFont="1" applyFill="1" applyBorder="1"/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/>
    <xf numFmtId="164" fontId="15" fillId="11" borderId="1" xfId="0" applyNumberFormat="1" applyFont="1" applyFill="1" applyBorder="1" applyAlignment="1">
      <alignment horizontal="center"/>
    </xf>
    <xf numFmtId="0" fontId="14" fillId="4" borderId="1" xfId="0" applyFont="1" applyFill="1" applyBorder="1"/>
    <xf numFmtId="0" fontId="14" fillId="3" borderId="1" xfId="0" applyFont="1" applyFill="1" applyBorder="1"/>
    <xf numFmtId="0" fontId="14" fillId="12" borderId="5" xfId="0" applyFont="1" applyFill="1" applyBorder="1" applyAlignment="1">
      <alignment horizontal="center"/>
    </xf>
    <xf numFmtId="0" fontId="14" fillId="12" borderId="1" xfId="0" applyFont="1" applyFill="1" applyBorder="1"/>
    <xf numFmtId="0" fontId="14" fillId="8" borderId="1" xfId="0" applyFont="1" applyFill="1" applyBorder="1"/>
    <xf numFmtId="0" fontId="14" fillId="9" borderId="1" xfId="0" applyFont="1" applyFill="1" applyBorder="1"/>
    <xf numFmtId="0" fontId="18" fillId="0" borderId="1" xfId="0" applyFont="1" applyBorder="1"/>
    <xf numFmtId="0" fontId="20" fillId="0" borderId="1" xfId="0" applyFont="1" applyBorder="1"/>
    <xf numFmtId="0" fontId="14" fillId="14" borderId="1" xfId="0" applyFont="1" applyFill="1" applyBorder="1" applyAlignment="1">
      <alignment horizontal="center"/>
    </xf>
    <xf numFmtId="164" fontId="15" fillId="14" borderId="1" xfId="0" applyNumberFormat="1" applyFont="1" applyFill="1" applyBorder="1" applyAlignment="1">
      <alignment horizontal="center"/>
    </xf>
    <xf numFmtId="0" fontId="14" fillId="14" borderId="1" xfId="0" applyFont="1" applyFill="1" applyBorder="1"/>
    <xf numFmtId="1" fontId="15" fillId="14" borderId="1" xfId="0" applyNumberFormat="1" applyFont="1" applyFill="1" applyBorder="1" applyAlignment="1">
      <alignment horizontal="center"/>
    </xf>
    <xf numFmtId="0" fontId="14" fillId="15" borderId="5" xfId="0" applyFont="1" applyFill="1" applyBorder="1" applyAlignment="1">
      <alignment horizontal="center"/>
    </xf>
    <xf numFmtId="0" fontId="14" fillId="15" borderId="1" xfId="0" applyFont="1" applyFill="1" applyBorder="1"/>
    <xf numFmtId="0" fontId="17" fillId="9" borderId="1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1" fillId="9" borderId="1" xfId="0" applyFont="1" applyFill="1" applyBorder="1"/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164" fontId="22" fillId="11" borderId="1" xfId="0" applyNumberFormat="1" applyFont="1" applyFill="1" applyBorder="1" applyAlignment="1">
      <alignment wrapText="1"/>
    </xf>
    <xf numFmtId="0" fontId="22" fillId="11" borderId="1" xfId="0" applyFont="1" applyFill="1" applyBorder="1" applyAlignment="1">
      <alignment textRotation="90"/>
    </xf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/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/>
    <xf numFmtId="0" fontId="21" fillId="7" borderId="1" xfId="0" applyFont="1" applyFill="1" applyBorder="1" applyAlignment="1">
      <alignment horizontal="center"/>
    </xf>
    <xf numFmtId="0" fontId="21" fillId="7" borderId="1" xfId="0" applyFont="1" applyFill="1" applyBorder="1"/>
    <xf numFmtId="0" fontId="21" fillId="17" borderId="1" xfId="0" applyFont="1" applyFill="1" applyBorder="1" applyAlignment="1">
      <alignment horizontal="center"/>
    </xf>
    <xf numFmtId="0" fontId="21" fillId="17" borderId="1" xfId="0" applyFont="1" applyFill="1" applyBorder="1"/>
    <xf numFmtId="0" fontId="21" fillId="14" borderId="1" xfId="0" applyFont="1" applyFill="1" applyBorder="1" applyAlignment="1">
      <alignment horizontal="center"/>
    </xf>
    <xf numFmtId="0" fontId="21" fillId="14" borderId="1" xfId="0" applyFont="1" applyFill="1" applyBorder="1"/>
    <xf numFmtId="0" fontId="21" fillId="0" borderId="1" xfId="0" applyFont="1" applyBorder="1" applyAlignment="1">
      <alignment horizontal="center"/>
    </xf>
    <xf numFmtId="0" fontId="18" fillId="10" borderId="0" xfId="0" applyFont="1" applyFill="1" applyBorder="1"/>
    <xf numFmtId="0" fontId="23" fillId="5" borderId="1" xfId="0" applyFont="1" applyFill="1" applyBorder="1" applyAlignment="1">
      <alignment horizontal="center"/>
    </xf>
    <xf numFmtId="0" fontId="24" fillId="5" borderId="1" xfId="0" applyFont="1" applyFill="1" applyBorder="1"/>
    <xf numFmtId="164" fontId="25" fillId="11" borderId="1" xfId="0" applyNumberFormat="1" applyFont="1" applyFill="1" applyBorder="1" applyAlignment="1">
      <alignment wrapText="1"/>
    </xf>
    <xf numFmtId="0" fontId="25" fillId="11" borderId="1" xfId="0" applyFont="1" applyFill="1" applyBorder="1" applyAlignment="1">
      <alignment textRotation="90"/>
    </xf>
    <xf numFmtId="0" fontId="23" fillId="4" borderId="1" xfId="0" applyFont="1" applyFill="1" applyBorder="1" applyAlignment="1">
      <alignment horizontal="center"/>
    </xf>
    <xf numFmtId="0" fontId="24" fillId="4" borderId="1" xfId="0" applyFont="1" applyFill="1" applyBorder="1"/>
    <xf numFmtId="0" fontId="23" fillId="3" borderId="1" xfId="0" applyFont="1" applyFill="1" applyBorder="1" applyAlignment="1">
      <alignment horizontal="center"/>
    </xf>
    <xf numFmtId="0" fontId="24" fillId="3" borderId="1" xfId="0" applyFont="1" applyFill="1" applyBorder="1"/>
    <xf numFmtId="0" fontId="23" fillId="7" borderId="1" xfId="0" applyFont="1" applyFill="1" applyBorder="1" applyAlignment="1">
      <alignment horizontal="center"/>
    </xf>
    <xf numFmtId="0" fontId="24" fillId="7" borderId="1" xfId="0" applyFont="1" applyFill="1" applyBorder="1"/>
    <xf numFmtId="0" fontId="23" fillId="2" borderId="5" xfId="0" applyFont="1" applyFill="1" applyBorder="1" applyAlignment="1">
      <alignment horizontal="center"/>
    </xf>
    <xf numFmtId="0" fontId="24" fillId="2" borderId="1" xfId="0" applyFont="1" applyFill="1" applyBorder="1"/>
    <xf numFmtId="0" fontId="23" fillId="17" borderId="5" xfId="0" applyFont="1" applyFill="1" applyBorder="1" applyAlignment="1">
      <alignment horizontal="center"/>
    </xf>
    <xf numFmtId="0" fontId="24" fillId="17" borderId="1" xfId="0" applyFont="1" applyFill="1" applyBorder="1"/>
    <xf numFmtId="0" fontId="23" fillId="9" borderId="5" xfId="0" applyFont="1" applyFill="1" applyBorder="1" applyAlignment="1">
      <alignment horizontal="center"/>
    </xf>
    <xf numFmtId="0" fontId="24" fillId="9" borderId="1" xfId="0" applyFont="1" applyFill="1" applyBorder="1"/>
    <xf numFmtId="0" fontId="23" fillId="14" borderId="5" xfId="0" applyFont="1" applyFill="1" applyBorder="1" applyAlignment="1">
      <alignment horizontal="center"/>
    </xf>
    <xf numFmtId="0" fontId="24" fillId="14" borderId="1" xfId="0" applyFont="1" applyFill="1" applyBorder="1"/>
    <xf numFmtId="0" fontId="23" fillId="7" borderId="5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164" fontId="19" fillId="0" borderId="1" xfId="0" applyNumberFormat="1" applyFont="1" applyBorder="1"/>
    <xf numFmtId="164" fontId="19" fillId="10" borderId="44" xfId="0" applyNumberFormat="1" applyFont="1" applyFill="1" applyBorder="1"/>
    <xf numFmtId="0" fontId="20" fillId="10" borderId="0" xfId="0" applyFont="1" applyFill="1"/>
    <xf numFmtId="0" fontId="21" fillId="11" borderId="1" xfId="0" applyFont="1" applyFill="1" applyBorder="1" applyAlignment="1">
      <alignment horizontal="center"/>
    </xf>
    <xf numFmtId="0" fontId="21" fillId="11" borderId="1" xfId="0" applyFont="1" applyFill="1" applyBorder="1"/>
    <xf numFmtId="0" fontId="21" fillId="18" borderId="1" xfId="0" applyFont="1" applyFill="1" applyBorder="1" applyAlignment="1">
      <alignment horizontal="center"/>
    </xf>
    <xf numFmtId="0" fontId="23" fillId="18" borderId="5" xfId="0" applyFont="1" applyFill="1" applyBorder="1" applyAlignment="1">
      <alignment horizontal="center"/>
    </xf>
    <xf numFmtId="0" fontId="21" fillId="18" borderId="1" xfId="0" applyFont="1" applyFill="1" applyBorder="1"/>
    <xf numFmtId="0" fontId="24" fillId="18" borderId="1" xfId="0" applyFont="1" applyFill="1" applyBorder="1"/>
    <xf numFmtId="0" fontId="21" fillId="12" borderId="1" xfId="0" applyFont="1" applyFill="1" applyBorder="1" applyAlignment="1">
      <alignment horizontal="center"/>
    </xf>
    <xf numFmtId="0" fontId="21" fillId="12" borderId="1" xfId="0" applyFont="1" applyFill="1" applyBorder="1"/>
    <xf numFmtId="164" fontId="18" fillId="10" borderId="22" xfId="0" applyNumberFormat="1" applyFont="1" applyFill="1" applyBorder="1"/>
    <xf numFmtId="0" fontId="21" fillId="19" borderId="1" xfId="0" applyFont="1" applyFill="1" applyBorder="1" applyAlignment="1">
      <alignment horizontal="center"/>
    </xf>
    <xf numFmtId="0" fontId="23" fillId="19" borderId="5" xfId="0" applyFont="1" applyFill="1" applyBorder="1" applyAlignment="1">
      <alignment horizontal="center"/>
    </xf>
    <xf numFmtId="0" fontId="21" fillId="19" borderId="1" xfId="0" applyFont="1" applyFill="1" applyBorder="1"/>
    <xf numFmtId="0" fontId="24" fillId="19" borderId="1" xfId="0" applyFont="1" applyFill="1" applyBorder="1"/>
    <xf numFmtId="0" fontId="21" fillId="20" borderId="1" xfId="0" applyFont="1" applyFill="1" applyBorder="1" applyAlignment="1">
      <alignment horizontal="center"/>
    </xf>
    <xf numFmtId="0" fontId="21" fillId="20" borderId="1" xfId="0" applyFont="1" applyFill="1" applyBorder="1"/>
    <xf numFmtId="0" fontId="21" fillId="2" borderId="5" xfId="0" applyFont="1" applyFill="1" applyBorder="1" applyAlignment="1">
      <alignment horizontal="center"/>
    </xf>
    <xf numFmtId="0" fontId="21" fillId="2" borderId="5" xfId="0" applyFont="1" applyFill="1" applyBorder="1"/>
    <xf numFmtId="164" fontId="22" fillId="11" borderId="5" xfId="0" applyNumberFormat="1" applyFont="1" applyFill="1" applyBorder="1" applyAlignment="1">
      <alignment wrapText="1"/>
    </xf>
    <xf numFmtId="0" fontId="22" fillId="11" borderId="5" xfId="0" applyFont="1" applyFill="1" applyBorder="1" applyAlignment="1">
      <alignment textRotation="90"/>
    </xf>
    <xf numFmtId="0" fontId="23" fillId="11" borderId="49" xfId="0" applyFont="1" applyFill="1" applyBorder="1" applyAlignment="1">
      <alignment horizontal="center"/>
    </xf>
    <xf numFmtId="0" fontId="24" fillId="11" borderId="49" xfId="0" applyFont="1" applyFill="1" applyBorder="1"/>
    <xf numFmtId="164" fontId="25" fillId="11" borderId="49" xfId="0" applyNumberFormat="1" applyFont="1" applyFill="1" applyBorder="1" applyAlignment="1">
      <alignment wrapText="1"/>
    </xf>
    <xf numFmtId="0" fontId="25" fillId="11" borderId="49" xfId="0" applyFont="1" applyFill="1" applyBorder="1" applyAlignment="1">
      <alignment textRotation="90"/>
    </xf>
    <xf numFmtId="0" fontId="21" fillId="9" borderId="5" xfId="0" applyFont="1" applyFill="1" applyBorder="1" applyAlignment="1">
      <alignment horizontal="center"/>
    </xf>
    <xf numFmtId="0" fontId="21" fillId="9" borderId="5" xfId="0" applyFont="1" applyFill="1" applyBorder="1"/>
    <xf numFmtId="0" fontId="23" fillId="17" borderId="49" xfId="0" applyFont="1" applyFill="1" applyBorder="1" applyAlignment="1">
      <alignment horizontal="center"/>
    </xf>
    <xf numFmtId="0" fontId="24" fillId="17" borderId="49" xfId="0" applyFont="1" applyFill="1" applyBorder="1"/>
    <xf numFmtId="0" fontId="17" fillId="9" borderId="5" xfId="0" applyFont="1" applyFill="1" applyBorder="1" applyAlignment="1">
      <alignment horizontal="center"/>
    </xf>
    <xf numFmtId="0" fontId="1" fillId="9" borderId="5" xfId="0" applyFont="1" applyFill="1" applyBorder="1"/>
    <xf numFmtId="164" fontId="25" fillId="11" borderId="5" xfId="0" applyNumberFormat="1" applyFont="1" applyFill="1" applyBorder="1" applyAlignment="1">
      <alignment wrapText="1"/>
    </xf>
    <xf numFmtId="0" fontId="25" fillId="11" borderId="5" xfId="0" applyFont="1" applyFill="1" applyBorder="1" applyAlignment="1">
      <alignment textRotation="90"/>
    </xf>
    <xf numFmtId="0" fontId="23" fillId="12" borderId="49" xfId="0" applyFont="1" applyFill="1" applyBorder="1" applyAlignment="1">
      <alignment horizontal="center"/>
    </xf>
    <xf numFmtId="0" fontId="24" fillId="12" borderId="49" xfId="0" applyFont="1" applyFill="1" applyBorder="1"/>
    <xf numFmtId="0" fontId="21" fillId="0" borderId="5" xfId="0" applyFont="1" applyBorder="1" applyAlignment="1">
      <alignment horizontal="center"/>
    </xf>
    <xf numFmtId="164" fontId="18" fillId="0" borderId="5" xfId="0" applyNumberFormat="1" applyFont="1" applyBorder="1"/>
    <xf numFmtId="0" fontId="23" fillId="20" borderId="49" xfId="0" applyFont="1" applyFill="1" applyBorder="1" applyAlignment="1">
      <alignment horizontal="center"/>
    </xf>
    <xf numFmtId="0" fontId="24" fillId="20" borderId="49" xfId="0" applyFont="1" applyFill="1" applyBorder="1"/>
    <xf numFmtId="0" fontId="21" fillId="0" borderId="6" xfId="0" applyFont="1" applyFill="1" applyBorder="1"/>
    <xf numFmtId="0" fontId="24" fillId="0" borderId="6" xfId="0" applyFont="1" applyFill="1" applyBorder="1"/>
    <xf numFmtId="0" fontId="0" fillId="0" borderId="0" xfId="0" applyFill="1"/>
    <xf numFmtId="0" fontId="21" fillId="0" borderId="0" xfId="0" applyFont="1" applyFill="1" applyBorder="1"/>
    <xf numFmtId="0" fontId="24" fillId="0" borderId="0" xfId="0" applyFont="1" applyFill="1" applyBorder="1"/>
    <xf numFmtId="0" fontId="29" fillId="0" borderId="1" xfId="0" applyFont="1" applyBorder="1" applyAlignment="1">
      <alignment horizontal="center" vertical="top"/>
    </xf>
    <xf numFmtId="0" fontId="29" fillId="0" borderId="1" xfId="0" applyFont="1" applyBorder="1"/>
    <xf numFmtId="0" fontId="30" fillId="0" borderId="1" xfId="0" applyFont="1" applyBorder="1"/>
    <xf numFmtId="0" fontId="31" fillId="0" borderId="1" xfId="0" applyFont="1" applyBorder="1" applyAlignment="1">
      <alignment horizontal="center" vertical="top"/>
    </xf>
    <xf numFmtId="0" fontId="31" fillId="0" borderId="1" xfId="0" applyFont="1" applyBorder="1"/>
    <xf numFmtId="0" fontId="32" fillId="0" borderId="1" xfId="0" applyFont="1" applyBorder="1"/>
    <xf numFmtId="165" fontId="30" fillId="0" borderId="1" xfId="0" applyNumberFormat="1" applyFont="1" applyBorder="1"/>
    <xf numFmtId="165" fontId="32" fillId="0" borderId="1" xfId="0" applyNumberFormat="1" applyFont="1" applyBorder="1"/>
    <xf numFmtId="0" fontId="5" fillId="0" borderId="34" xfId="0" applyFont="1" applyFill="1" applyBorder="1" applyAlignment="1">
      <alignment horizontal="center" vertical="top" wrapText="1"/>
    </xf>
    <xf numFmtId="0" fontId="23" fillId="20" borderId="4" xfId="0" applyFont="1" applyFill="1" applyBorder="1" applyAlignment="1">
      <alignment horizontal="center"/>
    </xf>
    <xf numFmtId="0" fontId="24" fillId="20" borderId="4" xfId="0" applyFont="1" applyFill="1" applyBorder="1"/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4" fontId="18" fillId="0" borderId="0" xfId="0" applyNumberFormat="1" applyFont="1" applyBorder="1"/>
    <xf numFmtId="0" fontId="18" fillId="0" borderId="0" xfId="0" applyFont="1" applyBorder="1"/>
    <xf numFmtId="164" fontId="19" fillId="0" borderId="0" xfId="0" applyNumberFormat="1" applyFont="1" applyBorder="1"/>
    <xf numFmtId="0" fontId="20" fillId="0" borderId="0" xfId="0" applyFont="1" applyBorder="1"/>
    <xf numFmtId="165" fontId="0" fillId="0" borderId="0" xfId="0" applyNumberFormat="1"/>
    <xf numFmtId="0" fontId="15" fillId="4" borderId="5" xfId="0" applyFont="1" applyFill="1" applyBorder="1" applyAlignment="1">
      <alignment horizontal="center"/>
    </xf>
    <xf numFmtId="1" fontId="16" fillId="4" borderId="5" xfId="0" applyNumberFormat="1" applyFont="1" applyFill="1" applyBorder="1"/>
    <xf numFmtId="164" fontId="16" fillId="11" borderId="5" xfId="0" applyNumberFormat="1" applyFont="1" applyFill="1" applyBorder="1" applyAlignment="1">
      <alignment wrapText="1"/>
    </xf>
    <xf numFmtId="0" fontId="16" fillId="11" borderId="5" xfId="0" applyFont="1" applyFill="1" applyBorder="1" applyAlignment="1">
      <alignment textRotation="90"/>
    </xf>
    <xf numFmtId="0" fontId="8" fillId="5" borderId="51" xfId="0" applyFont="1" applyFill="1" applyBorder="1" applyAlignment="1">
      <alignment horizontal="center"/>
    </xf>
    <xf numFmtId="1" fontId="13" fillId="5" borderId="51" xfId="0" applyNumberFormat="1" applyFont="1" applyFill="1" applyBorder="1"/>
    <xf numFmtId="164" fontId="13" fillId="11" borderId="51" xfId="0" applyNumberFormat="1" applyFont="1" applyFill="1" applyBorder="1" applyAlignment="1">
      <alignment wrapText="1"/>
    </xf>
    <xf numFmtId="0" fontId="13" fillId="11" borderId="51" xfId="0" applyFont="1" applyFill="1" applyBorder="1" applyAlignment="1">
      <alignment textRotation="90"/>
    </xf>
    <xf numFmtId="0" fontId="15" fillId="3" borderId="5" xfId="0" applyFont="1" applyFill="1" applyBorder="1" applyAlignment="1">
      <alignment horizontal="center"/>
    </xf>
    <xf numFmtId="1" fontId="16" fillId="3" borderId="5" xfId="0" applyNumberFormat="1" applyFont="1" applyFill="1" applyBorder="1"/>
    <xf numFmtId="0" fontId="14" fillId="4" borderId="51" xfId="0" applyFont="1" applyFill="1" applyBorder="1" applyAlignment="1">
      <alignment horizontal="center"/>
    </xf>
    <xf numFmtId="1" fontId="13" fillId="4" borderId="51" xfId="0" applyNumberFormat="1" applyFont="1" applyFill="1" applyBorder="1"/>
    <xf numFmtId="0" fontId="15" fillId="7" borderId="5" xfId="0" applyFont="1" applyFill="1" applyBorder="1" applyAlignment="1">
      <alignment horizontal="center"/>
    </xf>
    <xf numFmtId="1" fontId="16" fillId="7" borderId="5" xfId="0" applyNumberFormat="1" applyFont="1" applyFill="1" applyBorder="1"/>
    <xf numFmtId="0" fontId="14" fillId="3" borderId="51" xfId="0" applyFont="1" applyFill="1" applyBorder="1" applyAlignment="1">
      <alignment horizontal="center"/>
    </xf>
    <xf numFmtId="1" fontId="13" fillId="3" borderId="51" xfId="0" applyNumberFormat="1" applyFont="1" applyFill="1" applyBorder="1"/>
    <xf numFmtId="0" fontId="15" fillId="6" borderId="5" xfId="0" applyFont="1" applyFill="1" applyBorder="1" applyAlignment="1">
      <alignment horizontal="center"/>
    </xf>
    <xf numFmtId="1" fontId="16" fillId="6" borderId="5" xfId="0" applyNumberFormat="1" applyFont="1" applyFill="1" applyBorder="1"/>
    <xf numFmtId="0" fontId="14" fillId="7" borderId="51" xfId="0" applyFont="1" applyFill="1" applyBorder="1" applyAlignment="1">
      <alignment horizontal="center"/>
    </xf>
    <xf numFmtId="1" fontId="13" fillId="7" borderId="51" xfId="0" applyNumberFormat="1" applyFont="1" applyFill="1" applyBorder="1"/>
    <xf numFmtId="0" fontId="14" fillId="6" borderId="53" xfId="0" applyFont="1" applyFill="1" applyBorder="1" applyAlignment="1">
      <alignment horizontal="center"/>
    </xf>
    <xf numFmtId="1" fontId="13" fillId="6" borderId="51" xfId="0" applyNumberFormat="1" applyFont="1" applyFill="1" applyBorder="1"/>
    <xf numFmtId="0" fontId="15" fillId="8" borderId="5" xfId="0" applyFont="1" applyFill="1" applyBorder="1" applyAlignment="1">
      <alignment horizontal="center"/>
    </xf>
    <xf numFmtId="1" fontId="16" fillId="8" borderId="5" xfId="0" applyNumberFormat="1" applyFont="1" applyFill="1" applyBorder="1"/>
    <xf numFmtId="0" fontId="0" fillId="14" borderId="54" xfId="0" applyFill="1" applyBorder="1" applyAlignment="1">
      <alignment horizontal="center" vertical="center"/>
    </xf>
    <xf numFmtId="0" fontId="0" fillId="14" borderId="52" xfId="0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/>
    </xf>
    <xf numFmtId="0" fontId="14" fillId="14" borderId="53" xfId="0" applyFont="1" applyFill="1" applyBorder="1" applyAlignment="1">
      <alignment horizontal="center"/>
    </xf>
    <xf numFmtId="1" fontId="16" fillId="14" borderId="56" xfId="0" applyNumberFormat="1" applyFont="1" applyFill="1" applyBorder="1"/>
    <xf numFmtId="1" fontId="13" fillId="14" borderId="51" xfId="0" applyNumberFormat="1" applyFont="1" applyFill="1" applyBorder="1"/>
    <xf numFmtId="164" fontId="16" fillId="11" borderId="56" xfId="0" applyNumberFormat="1" applyFont="1" applyFill="1" applyBorder="1" applyAlignment="1">
      <alignment wrapText="1"/>
    </xf>
    <xf numFmtId="0" fontId="16" fillId="11" borderId="56" xfId="0" applyFont="1" applyFill="1" applyBorder="1" applyAlignment="1">
      <alignment textRotation="90"/>
    </xf>
    <xf numFmtId="0" fontId="15" fillId="9" borderId="5" xfId="0" applyFont="1" applyFill="1" applyBorder="1" applyAlignment="1">
      <alignment horizontal="center"/>
    </xf>
    <xf numFmtId="1" fontId="16" fillId="9" borderId="5" xfId="0" applyNumberFormat="1" applyFont="1" applyFill="1" applyBorder="1"/>
    <xf numFmtId="0" fontId="15" fillId="8" borderId="56" xfId="0" applyFont="1" applyFill="1" applyBorder="1" applyAlignment="1">
      <alignment horizontal="center"/>
    </xf>
    <xf numFmtId="0" fontId="14" fillId="8" borderId="53" xfId="0" applyFont="1" applyFill="1" applyBorder="1" applyAlignment="1">
      <alignment horizontal="center"/>
    </xf>
    <xf numFmtId="1" fontId="16" fillId="8" borderId="56" xfId="0" applyNumberFormat="1" applyFont="1" applyFill="1" applyBorder="1"/>
    <xf numFmtId="1" fontId="13" fillId="8" borderId="51" xfId="0" applyNumberFormat="1" applyFont="1" applyFill="1" applyBorder="1"/>
    <xf numFmtId="0" fontId="15" fillId="9" borderId="56" xfId="0" applyFont="1" applyFill="1" applyBorder="1" applyAlignment="1">
      <alignment horizontal="center"/>
    </xf>
    <xf numFmtId="0" fontId="14" fillId="9" borderId="53" xfId="0" applyFont="1" applyFill="1" applyBorder="1" applyAlignment="1">
      <alignment horizontal="center"/>
    </xf>
    <xf numFmtId="1" fontId="16" fillId="9" borderId="56" xfId="0" applyNumberFormat="1" applyFont="1" applyFill="1" applyBorder="1"/>
    <xf numFmtId="1" fontId="13" fillId="9" borderId="51" xfId="0" applyNumberFormat="1" applyFont="1" applyFill="1" applyBorder="1"/>
    <xf numFmtId="0" fontId="15" fillId="4" borderId="56" xfId="0" applyFont="1" applyFill="1" applyBorder="1" applyAlignment="1">
      <alignment horizontal="center"/>
    </xf>
    <xf numFmtId="1" fontId="16" fillId="4" borderId="56" xfId="0" applyNumberFormat="1" applyFont="1" applyFill="1" applyBorder="1"/>
    <xf numFmtId="0" fontId="16" fillId="11" borderId="58" xfId="0" applyFont="1" applyFill="1" applyBorder="1" applyAlignment="1">
      <alignment textRotation="90"/>
    </xf>
    <xf numFmtId="0" fontId="13" fillId="11" borderId="59" xfId="0" applyFont="1" applyFill="1" applyBorder="1" applyAlignment="1">
      <alignment textRotation="90"/>
    </xf>
    <xf numFmtId="0" fontId="16" fillId="11" borderId="59" xfId="0" applyFont="1" applyFill="1" applyBorder="1" applyAlignment="1">
      <alignment textRotation="90"/>
    </xf>
    <xf numFmtId="0" fontId="13" fillId="11" borderId="60" xfId="0" applyFont="1" applyFill="1" applyBorder="1" applyAlignment="1">
      <alignment textRotation="90"/>
    </xf>
    <xf numFmtId="0" fontId="15" fillId="3" borderId="56" xfId="0" applyFont="1" applyFill="1" applyBorder="1" applyAlignment="1">
      <alignment horizontal="center"/>
    </xf>
    <xf numFmtId="1" fontId="16" fillId="3" borderId="56" xfId="0" applyNumberFormat="1" applyFont="1" applyFill="1" applyBorder="1"/>
    <xf numFmtId="0" fontId="15" fillId="6" borderId="56" xfId="0" applyFont="1" applyFill="1" applyBorder="1" applyAlignment="1">
      <alignment horizontal="center"/>
    </xf>
    <xf numFmtId="1" fontId="16" fillId="6" borderId="56" xfId="0" applyNumberFormat="1" applyFont="1" applyFill="1" applyBorder="1"/>
    <xf numFmtId="0" fontId="8" fillId="11" borderId="49" xfId="0" applyFont="1" applyFill="1" applyBorder="1" applyAlignment="1">
      <alignment horizontal="center"/>
    </xf>
    <xf numFmtId="1" fontId="13" fillId="11" borderId="49" xfId="0" applyNumberFormat="1" applyFont="1" applyFill="1" applyBorder="1"/>
    <xf numFmtId="164" fontId="13" fillId="11" borderId="49" xfId="0" applyNumberFormat="1" applyFont="1" applyFill="1" applyBorder="1" applyAlignment="1">
      <alignment wrapText="1"/>
    </xf>
    <xf numFmtId="0" fontId="13" fillId="11" borderId="49" xfId="0" applyFont="1" applyFill="1" applyBorder="1" applyAlignment="1">
      <alignment textRotation="90"/>
    </xf>
    <xf numFmtId="0" fontId="8" fillId="4" borderId="49" xfId="0" applyFont="1" applyFill="1" applyBorder="1" applyAlignment="1">
      <alignment horizontal="center"/>
    </xf>
    <xf numFmtId="1" fontId="13" fillId="4" borderId="49" xfId="0" applyNumberFormat="1" applyFont="1" applyFill="1" applyBorder="1"/>
    <xf numFmtId="0" fontId="15" fillId="11" borderId="5" xfId="0" applyFont="1" applyFill="1" applyBorder="1" applyAlignment="1">
      <alignment horizontal="center"/>
    </xf>
    <xf numFmtId="1" fontId="16" fillId="11" borderId="5" xfId="0" applyNumberFormat="1" applyFont="1" applyFill="1" applyBorder="1"/>
    <xf numFmtId="0" fontId="15" fillId="12" borderId="50" xfId="0" applyFont="1" applyFill="1" applyBorder="1" applyAlignment="1">
      <alignment horizontal="center"/>
    </xf>
    <xf numFmtId="0" fontId="8" fillId="12" borderId="49" xfId="0" applyFont="1" applyFill="1" applyBorder="1" applyAlignment="1">
      <alignment horizontal="center"/>
    </xf>
    <xf numFmtId="1" fontId="16" fillId="12" borderId="50" xfId="0" applyNumberFormat="1" applyFont="1" applyFill="1" applyBorder="1"/>
    <xf numFmtId="1" fontId="13" fillId="12" borderId="49" xfId="0" applyNumberFormat="1" applyFont="1" applyFill="1" applyBorder="1"/>
    <xf numFmtId="164" fontId="16" fillId="11" borderId="50" xfId="0" applyNumberFormat="1" applyFont="1" applyFill="1" applyBorder="1" applyAlignment="1">
      <alignment wrapText="1"/>
    </xf>
    <xf numFmtId="0" fontId="16" fillId="11" borderId="50" xfId="0" applyFont="1" applyFill="1" applyBorder="1" applyAlignment="1">
      <alignment textRotation="90"/>
    </xf>
    <xf numFmtId="0" fontId="15" fillId="7" borderId="50" xfId="0" applyFont="1" applyFill="1" applyBorder="1" applyAlignment="1">
      <alignment horizontal="center"/>
    </xf>
    <xf numFmtId="0" fontId="8" fillId="7" borderId="49" xfId="0" applyFont="1" applyFill="1" applyBorder="1" applyAlignment="1">
      <alignment horizontal="center"/>
    </xf>
    <xf numFmtId="1" fontId="16" fillId="7" borderId="50" xfId="0" applyNumberFormat="1" applyFont="1" applyFill="1" applyBorder="1"/>
    <xf numFmtId="1" fontId="13" fillId="7" borderId="49" xfId="0" applyNumberFormat="1" applyFont="1" applyFill="1" applyBorder="1"/>
    <xf numFmtId="0" fontId="15" fillId="8" borderId="50" xfId="0" applyFont="1" applyFill="1" applyBorder="1" applyAlignment="1">
      <alignment horizontal="center"/>
    </xf>
    <xf numFmtId="0" fontId="8" fillId="8" borderId="49" xfId="0" applyFont="1" applyFill="1" applyBorder="1" applyAlignment="1">
      <alignment horizontal="center"/>
    </xf>
    <xf numFmtId="1" fontId="16" fillId="8" borderId="50" xfId="0" applyNumberFormat="1" applyFont="1" applyFill="1" applyBorder="1"/>
    <xf numFmtId="1" fontId="13" fillId="8" borderId="49" xfId="0" applyNumberFormat="1" applyFont="1" applyFill="1" applyBorder="1"/>
    <xf numFmtId="0" fontId="8" fillId="3" borderId="49" xfId="0" applyFont="1" applyFill="1" applyBorder="1" applyAlignment="1">
      <alignment horizontal="center"/>
    </xf>
    <xf numFmtId="1" fontId="13" fillId="3" borderId="49" xfId="0" applyNumberFormat="1" applyFont="1" applyFill="1" applyBorder="1"/>
    <xf numFmtId="0" fontId="15" fillId="13" borderId="5" xfId="0" applyFont="1" applyFill="1" applyBorder="1" applyAlignment="1">
      <alignment horizontal="center"/>
    </xf>
    <xf numFmtId="1" fontId="16" fillId="13" borderId="5" xfId="0" applyNumberFormat="1" applyFont="1" applyFill="1" applyBorder="1"/>
    <xf numFmtId="0" fontId="14" fillId="6" borderId="49" xfId="0" applyFont="1" applyFill="1" applyBorder="1" applyAlignment="1">
      <alignment horizontal="center"/>
    </xf>
    <xf numFmtId="1" fontId="13" fillId="6" borderId="49" xfId="0" applyNumberFormat="1" applyFont="1" applyFill="1" applyBorder="1"/>
    <xf numFmtId="0" fontId="14" fillId="13" borderId="49" xfId="0" applyFont="1" applyFill="1" applyBorder="1" applyAlignment="1">
      <alignment horizontal="center"/>
    </xf>
    <xf numFmtId="1" fontId="13" fillId="13" borderId="49" xfId="0" applyNumberFormat="1" applyFont="1" applyFill="1" applyBorder="1"/>
    <xf numFmtId="0" fontId="15" fillId="5" borderId="50" xfId="0" applyFont="1" applyFill="1" applyBorder="1" applyAlignment="1">
      <alignment horizontal="center"/>
    </xf>
    <xf numFmtId="0" fontId="14" fillId="5" borderId="35" xfId="0" applyFont="1" applyFill="1" applyBorder="1" applyAlignment="1">
      <alignment horizontal="center"/>
    </xf>
    <xf numFmtId="1" fontId="16" fillId="5" borderId="50" xfId="0" applyNumberFormat="1" applyFont="1" applyFill="1" applyBorder="1"/>
    <xf numFmtId="1" fontId="13" fillId="5" borderId="49" xfId="0" applyNumberFormat="1" applyFont="1" applyFill="1" applyBorder="1"/>
    <xf numFmtId="0" fontId="15" fillId="11" borderId="50" xfId="0" applyFont="1" applyFill="1" applyBorder="1" applyAlignment="1">
      <alignment horizontal="center"/>
    </xf>
    <xf numFmtId="1" fontId="16" fillId="11" borderId="50" xfId="0" applyNumberFormat="1" applyFont="1" applyFill="1" applyBorder="1"/>
    <xf numFmtId="0" fontId="15" fillId="3" borderId="50" xfId="0" applyFont="1" applyFill="1" applyBorder="1" applyAlignment="1">
      <alignment horizontal="center"/>
    </xf>
    <xf numFmtId="1" fontId="16" fillId="3" borderId="50" xfId="0" applyNumberFormat="1" applyFont="1" applyFill="1" applyBorder="1"/>
    <xf numFmtId="0" fontId="15" fillId="6" borderId="50" xfId="0" applyFont="1" applyFill="1" applyBorder="1" applyAlignment="1">
      <alignment horizontal="center"/>
    </xf>
    <xf numFmtId="1" fontId="16" fillId="6" borderId="50" xfId="0" applyNumberFormat="1" applyFont="1" applyFill="1" applyBorder="1"/>
    <xf numFmtId="0" fontId="15" fillId="13" borderId="50" xfId="0" applyFont="1" applyFill="1" applyBorder="1" applyAlignment="1">
      <alignment horizontal="center"/>
    </xf>
    <xf numFmtId="1" fontId="16" fillId="13" borderId="50" xfId="0" applyNumberFormat="1" applyFont="1" applyFill="1" applyBorder="1"/>
    <xf numFmtId="0" fontId="14" fillId="4" borderId="41" xfId="0" applyFont="1" applyFill="1" applyBorder="1" applyAlignment="1">
      <alignment horizontal="center"/>
    </xf>
    <xf numFmtId="0" fontId="14" fillId="4" borderId="49" xfId="0" applyFont="1" applyFill="1" applyBorder="1"/>
    <xf numFmtId="0" fontId="14" fillId="3" borderId="49" xfId="0" applyFont="1" applyFill="1" applyBorder="1" applyAlignment="1">
      <alignment horizontal="center"/>
    </xf>
    <xf numFmtId="0" fontId="14" fillId="3" borderId="49" xfId="0" applyFont="1" applyFill="1" applyBorder="1"/>
    <xf numFmtId="164" fontId="15" fillId="11" borderId="50" xfId="0" applyNumberFormat="1" applyFont="1" applyFill="1" applyBorder="1" applyAlignment="1">
      <alignment horizontal="center"/>
    </xf>
    <xf numFmtId="0" fontId="15" fillId="14" borderId="50" xfId="0" applyFont="1" applyFill="1" applyBorder="1" applyAlignment="1">
      <alignment horizontal="center"/>
    </xf>
    <xf numFmtId="0" fontId="14" fillId="14" borderId="49" xfId="0" applyFont="1" applyFill="1" applyBorder="1" applyAlignment="1">
      <alignment horizontal="center"/>
    </xf>
    <xf numFmtId="0" fontId="14" fillId="14" borderId="49" xfId="0" applyFont="1" applyFill="1" applyBorder="1"/>
    <xf numFmtId="0" fontId="14" fillId="12" borderId="35" xfId="0" applyFont="1" applyFill="1" applyBorder="1" applyAlignment="1">
      <alignment horizontal="center"/>
    </xf>
    <xf numFmtId="0" fontId="15" fillId="12" borderId="50" xfId="0" applyFont="1" applyFill="1" applyBorder="1"/>
    <xf numFmtId="0" fontId="14" fillId="12" borderId="49" xfId="0" applyFont="1" applyFill="1" applyBorder="1"/>
    <xf numFmtId="0" fontId="15" fillId="9" borderId="5" xfId="0" applyFont="1" applyFill="1" applyBorder="1"/>
    <xf numFmtId="0" fontId="14" fillId="8" borderId="35" xfId="0" applyFont="1" applyFill="1" applyBorder="1" applyAlignment="1">
      <alignment horizontal="center"/>
    </xf>
    <xf numFmtId="0" fontId="15" fillId="8" borderId="50" xfId="0" applyFont="1" applyFill="1" applyBorder="1"/>
    <xf numFmtId="0" fontId="14" fillId="8" borderId="49" xfId="0" applyFont="1" applyFill="1" applyBorder="1"/>
    <xf numFmtId="0" fontId="14" fillId="16" borderId="35" xfId="0" applyFont="1" applyFill="1" applyBorder="1" applyAlignment="1">
      <alignment horizontal="center"/>
    </xf>
    <xf numFmtId="0" fontId="14" fillId="16" borderId="49" xfId="0" applyFont="1" applyFill="1" applyBorder="1"/>
    <xf numFmtId="0" fontId="23" fillId="5" borderId="49" xfId="0" applyFont="1" applyFill="1" applyBorder="1" applyAlignment="1">
      <alignment horizontal="center"/>
    </xf>
    <xf numFmtId="0" fontId="24" fillId="5" borderId="49" xfId="0" applyFont="1" applyFill="1" applyBorder="1"/>
    <xf numFmtId="0" fontId="22" fillId="11" borderId="62" xfId="0" applyFont="1" applyFill="1" applyBorder="1" applyAlignment="1">
      <alignment textRotation="90"/>
    </xf>
    <xf numFmtId="0" fontId="25" fillId="11" borderId="63" xfId="0" applyFont="1" applyFill="1" applyBorder="1" applyAlignment="1">
      <alignment textRotation="90"/>
    </xf>
    <xf numFmtId="0" fontId="21" fillId="4" borderId="50" xfId="0" applyFont="1" applyFill="1" applyBorder="1" applyAlignment="1">
      <alignment horizontal="center"/>
    </xf>
    <xf numFmtId="0" fontId="23" fillId="4" borderId="49" xfId="0" applyFont="1" applyFill="1" applyBorder="1" applyAlignment="1">
      <alignment horizontal="center"/>
    </xf>
    <xf numFmtId="0" fontId="21" fillId="4" borderId="50" xfId="0" applyFont="1" applyFill="1" applyBorder="1"/>
    <xf numFmtId="0" fontId="24" fillId="4" borderId="49" xfId="0" applyFont="1" applyFill="1" applyBorder="1"/>
    <xf numFmtId="164" fontId="22" fillId="11" borderId="50" xfId="0" applyNumberFormat="1" applyFont="1" applyFill="1" applyBorder="1" applyAlignment="1">
      <alignment wrapText="1"/>
    </xf>
    <xf numFmtId="0" fontId="22" fillId="11" borderId="50" xfId="0" applyFont="1" applyFill="1" applyBorder="1" applyAlignment="1">
      <alignment textRotation="90"/>
    </xf>
    <xf numFmtId="0" fontId="21" fillId="3" borderId="50" xfId="0" applyFont="1" applyFill="1" applyBorder="1" applyAlignment="1">
      <alignment horizontal="center"/>
    </xf>
    <xf numFmtId="0" fontId="23" fillId="3" borderId="49" xfId="0" applyFont="1" applyFill="1" applyBorder="1" applyAlignment="1">
      <alignment horizontal="center"/>
    </xf>
    <xf numFmtId="0" fontId="21" fillId="3" borderId="50" xfId="0" applyFont="1" applyFill="1" applyBorder="1"/>
    <xf numFmtId="0" fontId="24" fillId="3" borderId="49" xfId="0" applyFont="1" applyFill="1" applyBorder="1"/>
    <xf numFmtId="0" fontId="21" fillId="7" borderId="50" xfId="0" applyFont="1" applyFill="1" applyBorder="1" applyAlignment="1">
      <alignment horizontal="center"/>
    </xf>
    <xf numFmtId="0" fontId="23" fillId="7" borderId="49" xfId="0" applyFont="1" applyFill="1" applyBorder="1" applyAlignment="1">
      <alignment horizontal="center"/>
    </xf>
    <xf numFmtId="0" fontId="21" fillId="7" borderId="50" xfId="0" applyFont="1" applyFill="1" applyBorder="1"/>
    <xf numFmtId="0" fontId="24" fillId="7" borderId="49" xfId="0" applyFont="1" applyFill="1" applyBorder="1"/>
    <xf numFmtId="0" fontId="22" fillId="11" borderId="50" xfId="0" applyFont="1" applyFill="1" applyBorder="1" applyAlignment="1">
      <alignment vertical="top" textRotation="90"/>
    </xf>
    <xf numFmtId="0" fontId="21" fillId="6" borderId="50" xfId="0" applyFont="1" applyFill="1" applyBorder="1" applyAlignment="1">
      <alignment horizontal="center"/>
    </xf>
    <xf numFmtId="0" fontId="23" fillId="6" borderId="35" xfId="0" applyFont="1" applyFill="1" applyBorder="1" applyAlignment="1">
      <alignment horizontal="center"/>
    </xf>
    <xf numFmtId="0" fontId="21" fillId="6" borderId="50" xfId="0" applyFont="1" applyFill="1" applyBorder="1"/>
    <xf numFmtId="0" fontId="24" fillId="6" borderId="49" xfId="0" applyFont="1" applyFill="1" applyBorder="1"/>
    <xf numFmtId="0" fontId="21" fillId="17" borderId="5" xfId="0" applyFont="1" applyFill="1" applyBorder="1"/>
    <xf numFmtId="0" fontId="21" fillId="2" borderId="50" xfId="0" applyFont="1" applyFill="1" applyBorder="1"/>
    <xf numFmtId="0" fontId="24" fillId="2" borderId="49" xfId="0" applyFont="1" applyFill="1" applyBorder="1"/>
    <xf numFmtId="0" fontId="23" fillId="17" borderId="35" xfId="0" applyFont="1" applyFill="1" applyBorder="1" applyAlignment="1">
      <alignment horizontal="center"/>
    </xf>
    <xf numFmtId="0" fontId="22" fillId="11" borderId="64" xfId="0" applyFont="1" applyFill="1" applyBorder="1" applyAlignment="1">
      <alignment textRotation="90"/>
    </xf>
    <xf numFmtId="0" fontId="25" fillId="11" borderId="62" xfId="0" applyFont="1" applyFill="1" applyBorder="1" applyAlignment="1">
      <alignment textRotation="90"/>
    </xf>
    <xf numFmtId="0" fontId="21" fillId="9" borderId="50" xfId="0" applyFont="1" applyFill="1" applyBorder="1" applyAlignment="1">
      <alignment horizontal="center"/>
    </xf>
    <xf numFmtId="0" fontId="23" fillId="9" borderId="35" xfId="0" applyFont="1" applyFill="1" applyBorder="1" applyAlignment="1">
      <alignment horizontal="center"/>
    </xf>
    <xf numFmtId="0" fontId="21" fillId="9" borderId="50" xfId="0" applyFont="1" applyFill="1" applyBorder="1"/>
    <xf numFmtId="0" fontId="24" fillId="9" borderId="49" xfId="0" applyFont="1" applyFill="1" applyBorder="1"/>
    <xf numFmtId="0" fontId="21" fillId="14" borderId="50" xfId="0" applyFont="1" applyFill="1" applyBorder="1" applyAlignment="1">
      <alignment horizontal="center"/>
    </xf>
    <xf numFmtId="0" fontId="23" fillId="14" borderId="35" xfId="0" applyFont="1" applyFill="1" applyBorder="1" applyAlignment="1">
      <alignment horizontal="center"/>
    </xf>
    <xf numFmtId="0" fontId="21" fillId="14" borderId="50" xfId="0" applyFont="1" applyFill="1" applyBorder="1"/>
    <xf numFmtId="0" fontId="24" fillId="14" borderId="49" xfId="0" applyFont="1" applyFill="1" applyBorder="1"/>
    <xf numFmtId="0" fontId="23" fillId="7" borderId="35" xfId="0" applyFont="1" applyFill="1" applyBorder="1" applyAlignment="1">
      <alignment horizontal="center"/>
    </xf>
    <xf numFmtId="0" fontId="23" fillId="20" borderId="35" xfId="0" applyFont="1" applyFill="1" applyBorder="1" applyAlignment="1">
      <alignment horizontal="center"/>
    </xf>
    <xf numFmtId="165" fontId="0" fillId="0" borderId="1" xfId="0" applyNumberFormat="1" applyBorder="1"/>
    <xf numFmtId="1" fontId="22" fillId="11" borderId="1" xfId="0" applyNumberFormat="1" applyFont="1" applyFill="1" applyBorder="1" applyAlignment="1">
      <alignment wrapText="1"/>
    </xf>
    <xf numFmtId="165" fontId="22" fillId="11" borderId="1" xfId="0" applyNumberFormat="1" applyFont="1" applyFill="1" applyBorder="1" applyAlignment="1"/>
    <xf numFmtId="1" fontId="22" fillId="22" borderId="1" xfId="0" applyNumberFormat="1" applyFont="1" applyFill="1" applyBorder="1" applyAlignment="1">
      <alignment wrapText="1"/>
    </xf>
    <xf numFmtId="165" fontId="22" fillId="22" borderId="1" xfId="0" applyNumberFormat="1" applyFont="1" applyFill="1" applyBorder="1" applyAlignment="1"/>
    <xf numFmtId="0" fontId="38" fillId="0" borderId="0" xfId="0" applyFont="1"/>
    <xf numFmtId="1" fontId="22" fillId="11" borderId="5" xfId="0" applyNumberFormat="1" applyFont="1" applyFill="1" applyBorder="1" applyAlignment="1">
      <alignment wrapText="1"/>
    </xf>
    <xf numFmtId="1" fontId="22" fillId="22" borderId="5" xfId="0" applyNumberFormat="1" applyFont="1" applyFill="1" applyBorder="1" applyAlignment="1">
      <alignment wrapText="1"/>
    </xf>
    <xf numFmtId="165" fontId="38" fillId="0" borderId="0" xfId="0" applyNumberFormat="1" applyFont="1"/>
    <xf numFmtId="0" fontId="23" fillId="11" borderId="4" xfId="0" applyFont="1" applyFill="1" applyBorder="1" applyAlignment="1">
      <alignment horizontal="center"/>
    </xf>
    <xf numFmtId="0" fontId="24" fillId="11" borderId="4" xfId="0" applyFont="1" applyFill="1" applyBorder="1"/>
    <xf numFmtId="0" fontId="24" fillId="0" borderId="49" xfId="0" applyFont="1" applyFill="1" applyBorder="1"/>
    <xf numFmtId="164" fontId="21" fillId="0" borderId="50" xfId="0" applyNumberFormat="1" applyFont="1" applyFill="1" applyBorder="1"/>
    <xf numFmtId="0" fontId="39" fillId="0" borderId="1" xfId="0" applyFont="1" applyFill="1" applyBorder="1"/>
    <xf numFmtId="164" fontId="24" fillId="0" borderId="1" xfId="0" applyNumberFormat="1" applyFont="1" applyFill="1" applyBorder="1"/>
    <xf numFmtId="1" fontId="22" fillId="23" borderId="30" xfId="0" applyNumberFormat="1" applyFont="1" applyFill="1" applyBorder="1" applyAlignment="1">
      <alignment wrapText="1"/>
    </xf>
    <xf numFmtId="1" fontId="22" fillId="23" borderId="0" xfId="0" applyNumberFormat="1" applyFont="1" applyFill="1" applyBorder="1" applyAlignment="1">
      <alignment wrapText="1"/>
    </xf>
    <xf numFmtId="1" fontId="22" fillId="23" borderId="42" xfId="0" applyNumberFormat="1" applyFont="1" applyFill="1" applyBorder="1" applyAlignment="1">
      <alignment wrapText="1"/>
    </xf>
    <xf numFmtId="165" fontId="22" fillId="23" borderId="8" xfId="0" applyNumberFormat="1" applyFont="1" applyFill="1" applyBorder="1" applyAlignment="1"/>
    <xf numFmtId="165" fontId="22" fillId="23" borderId="0" xfId="0" applyNumberFormat="1" applyFont="1" applyFill="1" applyBorder="1" applyAlignment="1"/>
    <xf numFmtId="165" fontId="22" fillId="23" borderId="9" xfId="0" applyNumberFormat="1" applyFont="1" applyFill="1" applyBorder="1" applyAlignment="1"/>
    <xf numFmtId="165" fontId="22" fillId="11" borderId="2" xfId="0" applyNumberFormat="1" applyFont="1" applyFill="1" applyBorder="1" applyAlignment="1"/>
    <xf numFmtId="0" fontId="21" fillId="23" borderId="1" xfId="0" applyFont="1" applyFill="1" applyBorder="1"/>
    <xf numFmtId="164" fontId="21" fillId="23" borderId="1" xfId="0" applyNumberFormat="1" applyFont="1" applyFill="1" applyBorder="1"/>
    <xf numFmtId="164" fontId="23" fillId="23" borderId="1" xfId="0" applyNumberFormat="1" applyFont="1" applyFill="1" applyBorder="1"/>
    <xf numFmtId="0" fontId="23" fillId="23" borderId="1" xfId="0" applyFont="1" applyFill="1" applyBorder="1"/>
    <xf numFmtId="165" fontId="37" fillId="0" borderId="5" xfId="0" applyNumberFormat="1" applyFont="1" applyBorder="1"/>
    <xf numFmtId="165" fontId="37" fillId="0" borderId="1" xfId="0" applyNumberFormat="1" applyFont="1" applyBorder="1"/>
    <xf numFmtId="165" fontId="37" fillId="0" borderId="11" xfId="0" applyNumberFormat="1" applyFont="1" applyBorder="1"/>
    <xf numFmtId="165" fontId="37" fillId="0" borderId="2" xfId="0" applyNumberFormat="1" applyFont="1" applyBorder="1"/>
    <xf numFmtId="165" fontId="37" fillId="0" borderId="34" xfId="0" applyNumberFormat="1" applyFont="1" applyBorder="1"/>
    <xf numFmtId="165" fontId="40" fillId="2" borderId="3" xfId="0" applyNumberFormat="1" applyFont="1" applyFill="1" applyBorder="1"/>
    <xf numFmtId="165" fontId="40" fillId="2" borderId="1" xfId="0" applyNumberFormat="1" applyFont="1" applyFill="1" applyBorder="1"/>
    <xf numFmtId="165" fontId="40" fillId="2" borderId="2" xfId="0" applyNumberFormat="1" applyFont="1" applyFill="1" applyBorder="1"/>
    <xf numFmtId="165" fontId="40" fillId="2" borderId="34" xfId="0" applyNumberFormat="1" applyFont="1" applyFill="1" applyBorder="1"/>
    <xf numFmtId="0" fontId="41" fillId="0" borderId="0" xfId="0" applyFont="1"/>
    <xf numFmtId="0" fontId="0" fillId="23" borderId="0" xfId="0" applyFill="1"/>
    <xf numFmtId="0" fontId="44" fillId="0" borderId="1" xfId="0" applyFont="1" applyBorder="1" applyAlignment="1">
      <alignment horizontal="left" vertical="center" wrapText="1"/>
    </xf>
    <xf numFmtId="0" fontId="45" fillId="23" borderId="1" xfId="0" applyFont="1" applyFill="1" applyBorder="1" applyAlignment="1">
      <alignment horizontal="left" vertical="center"/>
    </xf>
    <xf numFmtId="0" fontId="44" fillId="23" borderId="1" xfId="0" applyFont="1" applyFill="1" applyBorder="1" applyAlignment="1">
      <alignment horizontal="left" vertical="center"/>
    </xf>
    <xf numFmtId="0" fontId="44" fillId="23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center" vertical="top" wrapText="1"/>
    </xf>
    <xf numFmtId="0" fontId="1" fillId="5" borderId="27" xfId="0" applyFont="1" applyFill="1" applyBorder="1" applyAlignment="1">
      <alignment horizontal="center" vertical="top" wrapText="1"/>
    </xf>
    <xf numFmtId="0" fontId="0" fillId="5" borderId="25" xfId="0" applyFill="1" applyBorder="1" applyAlignment="1">
      <alignment horizontal="center" vertical="top"/>
    </xf>
    <xf numFmtId="0" fontId="1" fillId="4" borderId="24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5" fillId="22" borderId="4" xfId="0" applyFont="1" applyFill="1" applyBorder="1" applyAlignment="1">
      <alignment horizontal="center" vertical="top" wrapText="1"/>
    </xf>
    <xf numFmtId="0" fontId="5" fillId="22" borderId="5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0" fillId="8" borderId="29" xfId="0" applyFill="1" applyBorder="1" applyAlignment="1">
      <alignment horizontal="center" vertical="top" wrapText="1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9" borderId="29" xfId="0" applyFont="1" applyFill="1" applyBorder="1" applyAlignment="1">
      <alignment horizontal="center" vertical="top"/>
    </xf>
    <xf numFmtId="0" fontId="0" fillId="9" borderId="25" xfId="0" applyFill="1" applyBorder="1" applyAlignment="1">
      <alignment horizontal="center" vertical="top"/>
    </xf>
    <xf numFmtId="0" fontId="1" fillId="8" borderId="4" xfId="0" applyFont="1" applyFill="1" applyBorder="1" applyAlignment="1">
      <alignment horizontal="center" vertical="top" wrapText="1"/>
    </xf>
    <xf numFmtId="0" fontId="0" fillId="8" borderId="5" xfId="0" applyFill="1" applyBorder="1" applyAlignment="1">
      <alignment horizontal="center" vertical="top" wrapText="1"/>
    </xf>
    <xf numFmtId="0" fontId="1" fillId="8" borderId="35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2" fillId="6" borderId="24" xfId="0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 wrapText="1"/>
    </xf>
    <xf numFmtId="0" fontId="1" fillId="3" borderId="29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1" fillId="7" borderId="43" xfId="0" applyFont="1" applyFill="1" applyBorder="1" applyAlignment="1">
      <alignment horizontal="center" vertical="top" wrapText="1"/>
    </xf>
    <xf numFmtId="0" fontId="0" fillId="7" borderId="5" xfId="0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4" borderId="5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6" fillId="0" borderId="6" xfId="0" applyFont="1" applyBorder="1" applyAlignment="1"/>
    <xf numFmtId="0" fontId="6" fillId="0" borderId="3" xfId="0" applyFont="1" applyBorder="1" applyAlignment="1"/>
    <xf numFmtId="0" fontId="2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 wrapText="1"/>
    </xf>
    <xf numFmtId="0" fontId="0" fillId="0" borderId="12" xfId="0" applyBorder="1" applyAlignment="1"/>
    <xf numFmtId="0" fontId="0" fillId="0" borderId="11" xfId="0" applyBorder="1" applyAlignment="1"/>
    <xf numFmtId="0" fontId="0" fillId="0" borderId="0" xfId="0" applyAlignment="1"/>
    <xf numFmtId="0" fontId="0" fillId="0" borderId="9" xfId="0" applyBorder="1" applyAlignment="1"/>
    <xf numFmtId="0" fontId="0" fillId="0" borderId="18" xfId="0" applyBorder="1" applyAlignment="1"/>
    <xf numFmtId="0" fontId="0" fillId="0" borderId="14" xfId="0" applyBorder="1" applyAlignment="1"/>
    <xf numFmtId="0" fontId="1" fillId="9" borderId="7" xfId="0" applyFont="1" applyFill="1" applyBorder="1" applyAlignment="1">
      <alignment horizontal="center" vertical="top" wrapText="1"/>
    </xf>
    <xf numFmtId="0" fontId="2" fillId="9" borderId="29" xfId="0" applyFont="1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top"/>
    </xf>
    <xf numFmtId="0" fontId="0" fillId="9" borderId="29" xfId="0" applyFill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2" fillId="2" borderId="19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2" fillId="7" borderId="31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8" borderId="54" xfId="0" applyFont="1" applyFill="1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0" fontId="0" fillId="6" borderId="53" xfId="0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0" fillId="7" borderId="52" xfId="0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top" wrapText="1"/>
    </xf>
    <xf numFmtId="0" fontId="0" fillId="4" borderId="52" xfId="0" applyFill="1" applyBorder="1" applyAlignment="1">
      <alignment horizontal="center" vertical="top" wrapText="1"/>
    </xf>
    <xf numFmtId="0" fontId="0" fillId="0" borderId="61" xfId="0" applyBorder="1" applyAlignment="1">
      <alignment horizontal="center" wrapText="1"/>
    </xf>
    <xf numFmtId="0" fontId="1" fillId="9" borderId="55" xfId="0" applyFont="1" applyFill="1" applyBorder="1" applyAlignment="1">
      <alignment horizontal="center" vertical="top" wrapText="1"/>
    </xf>
    <xf numFmtId="0" fontId="0" fillId="9" borderId="5" xfId="0" applyFill="1" applyBorder="1" applyAlignment="1">
      <alignment horizontal="center" vertical="top" wrapText="1"/>
    </xf>
    <xf numFmtId="0" fontId="1" fillId="9" borderId="51" xfId="0" applyFont="1" applyFill="1" applyBorder="1" applyAlignment="1">
      <alignment horizontal="center" vertical="top" wrapText="1"/>
    </xf>
    <xf numFmtId="0" fontId="0" fillId="9" borderId="53" xfId="0" applyFill="1" applyBorder="1" applyAlignment="1">
      <alignment horizontal="center" vertical="top" wrapText="1"/>
    </xf>
    <xf numFmtId="0" fontId="5" fillId="11" borderId="1" xfId="0" applyFont="1" applyFill="1" applyBorder="1" applyAlignment="1">
      <alignment wrapText="1"/>
    </xf>
    <xf numFmtId="0" fontId="1" fillId="14" borderId="55" xfId="0" applyFont="1" applyFill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8" borderId="55" xfId="0" applyFont="1" applyFill="1" applyBorder="1" applyAlignment="1">
      <alignment horizontal="center" vertical="top" wrapText="1"/>
    </xf>
    <xf numFmtId="0" fontId="1" fillId="8" borderId="53" xfId="0" applyFont="1" applyFill="1" applyBorder="1" applyAlignment="1">
      <alignment horizontal="center" vertical="top" wrapText="1"/>
    </xf>
    <xf numFmtId="0" fontId="1" fillId="9" borderId="56" xfId="0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vertical="top" wrapText="1"/>
    </xf>
    <xf numFmtId="0" fontId="0" fillId="5" borderId="52" xfId="0" applyFill="1" applyBorder="1" applyAlignment="1">
      <alignment horizontal="center" vertical="top"/>
    </xf>
    <xf numFmtId="0" fontId="1" fillId="4" borderId="54" xfId="0" applyFont="1" applyFill="1" applyBorder="1" applyAlignment="1">
      <alignment horizontal="center" vertical="top" wrapText="1"/>
    </xf>
    <xf numFmtId="0" fontId="0" fillId="0" borderId="52" xfId="0" applyBorder="1" applyAlignment="1">
      <alignment horizontal="center" vertical="top"/>
    </xf>
    <xf numFmtId="0" fontId="1" fillId="8" borderId="7" xfId="0" applyFont="1" applyFill="1" applyBorder="1" applyAlignment="1">
      <alignment horizontal="center" vertical="top" wrapText="1"/>
    </xf>
    <xf numFmtId="0" fontId="1" fillId="3" borderId="54" xfId="0" applyFont="1" applyFill="1" applyBorder="1" applyAlignment="1">
      <alignment horizontal="center" vertical="top" wrapText="1"/>
    </xf>
    <xf numFmtId="0" fontId="1" fillId="3" borderId="52" xfId="0" applyFont="1" applyFill="1" applyBorder="1" applyAlignment="1">
      <alignment horizontal="center" vertical="top" wrapText="1"/>
    </xf>
    <xf numFmtId="0" fontId="0" fillId="7" borderId="53" xfId="0" applyFill="1" applyBorder="1" applyAlignment="1">
      <alignment horizontal="center" vertical="top" wrapText="1"/>
    </xf>
    <xf numFmtId="0" fontId="1" fillId="6" borderId="56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 wrapText="1"/>
    </xf>
    <xf numFmtId="0" fontId="31" fillId="0" borderId="5" xfId="0" applyFont="1" applyBorder="1" applyAlignment="1">
      <alignment horizontal="center" vertical="top" wrapText="1"/>
    </xf>
    <xf numFmtId="0" fontId="10" fillId="21" borderId="33" xfId="0" applyFont="1" applyFill="1" applyBorder="1" applyAlignment="1">
      <alignment horizontal="center" vertical="top" wrapText="1"/>
    </xf>
    <xf numFmtId="0" fontId="33" fillId="21" borderId="12" xfId="0" applyFont="1" applyFill="1" applyBorder="1" applyAlignment="1">
      <alignment horizontal="center" vertical="top" wrapText="1"/>
    </xf>
    <xf numFmtId="165" fontId="10" fillId="21" borderId="43" xfId="0" applyNumberFormat="1" applyFont="1" applyFill="1" applyBorder="1" applyAlignment="1">
      <alignment horizontal="center" vertical="top" wrapText="1"/>
    </xf>
    <xf numFmtId="165" fontId="33" fillId="21" borderId="35" xfId="0" applyNumberFormat="1" applyFont="1" applyFill="1" applyBorder="1" applyAlignment="1">
      <alignment horizontal="center" vertical="top" wrapText="1"/>
    </xf>
    <xf numFmtId="0" fontId="13" fillId="21" borderId="24" xfId="0" applyFont="1" applyFill="1" applyBorder="1" applyAlignment="1">
      <alignment horizontal="center" vertical="top" wrapText="1"/>
    </xf>
    <xf numFmtId="0" fontId="34" fillId="21" borderId="29" xfId="0" applyFont="1" applyFill="1" applyBorder="1" applyAlignment="1">
      <alignment horizontal="center" vertical="top" wrapText="1"/>
    </xf>
    <xf numFmtId="0" fontId="13" fillId="21" borderId="43" xfId="0" applyFont="1" applyFill="1" applyBorder="1" applyAlignment="1">
      <alignment horizontal="center" vertical="top" wrapText="1"/>
    </xf>
    <xf numFmtId="0" fontId="34" fillId="21" borderId="7" xfId="0" applyFont="1" applyFill="1" applyBorder="1" applyAlignment="1">
      <alignment horizontal="center" vertical="top" wrapText="1"/>
    </xf>
    <xf numFmtId="0" fontId="5" fillId="21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10" fillId="21" borderId="43" xfId="0" applyFont="1" applyFill="1" applyBorder="1" applyAlignment="1">
      <alignment horizontal="center" vertical="top" wrapText="1"/>
    </xf>
    <xf numFmtId="0" fontId="33" fillId="21" borderId="7" xfId="0" applyFont="1" applyFill="1" applyBorder="1" applyAlignment="1">
      <alignment horizontal="center" vertical="top" wrapText="1"/>
    </xf>
    <xf numFmtId="165" fontId="37" fillId="0" borderId="7" xfId="0" applyNumberFormat="1" applyFont="1" applyBorder="1" applyAlignment="1">
      <alignment horizontal="center" vertical="top" wrapText="1"/>
    </xf>
    <xf numFmtId="165" fontId="37" fillId="0" borderId="12" xfId="0" applyNumberFormat="1" applyFont="1" applyBorder="1" applyAlignment="1">
      <alignment horizontal="center" vertical="top" wrapText="1"/>
    </xf>
    <xf numFmtId="165" fontId="36" fillId="0" borderId="34" xfId="0" applyNumberFormat="1" applyFont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165" fontId="36" fillId="0" borderId="7" xfId="0" applyNumberFormat="1" applyFont="1" applyBorder="1" applyAlignment="1">
      <alignment horizontal="center" vertical="top" wrapText="1"/>
    </xf>
    <xf numFmtId="165" fontId="36" fillId="0" borderId="12" xfId="0" applyNumberFormat="1" applyFont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/>
    </xf>
    <xf numFmtId="0" fontId="1" fillId="6" borderId="27" xfId="0" applyFont="1" applyFill="1" applyBorder="1" applyAlignment="1">
      <alignment horizontal="center" vertical="top" wrapText="1"/>
    </xf>
    <xf numFmtId="0" fontId="0" fillId="6" borderId="25" xfId="0" applyFill="1" applyBorder="1" applyAlignment="1">
      <alignment horizontal="center" vertical="top" wrapText="1"/>
    </xf>
    <xf numFmtId="0" fontId="1" fillId="13" borderId="24" xfId="0" applyFont="1" applyFill="1" applyBorder="1" applyAlignment="1">
      <alignment horizontal="center" vertical="top" wrapText="1"/>
    </xf>
    <xf numFmtId="0" fontId="1" fillId="13" borderId="28" xfId="0" applyFont="1" applyFill="1" applyBorder="1" applyAlignment="1">
      <alignment horizontal="center" vertical="top" wrapText="1"/>
    </xf>
    <xf numFmtId="0" fontId="1" fillId="13" borderId="27" xfId="0" applyFont="1" applyFill="1" applyBorder="1" applyAlignment="1">
      <alignment horizontal="center" vertical="top" wrapText="1"/>
    </xf>
    <xf numFmtId="0" fontId="1" fillId="13" borderId="25" xfId="0" applyFont="1" applyFill="1" applyBorder="1" applyAlignment="1">
      <alignment horizontal="center" vertical="top" wrapText="1"/>
    </xf>
    <xf numFmtId="0" fontId="6" fillId="8" borderId="17" xfId="0" applyFont="1" applyFill="1" applyBorder="1" applyAlignment="1">
      <alignment horizontal="center" wrapText="1"/>
    </xf>
    <xf numFmtId="0" fontId="0" fillId="8" borderId="25" xfId="0" applyFill="1" applyBorder="1" applyAlignment="1">
      <alignment horizontal="center" vertical="top"/>
    </xf>
    <xf numFmtId="0" fontId="2" fillId="6" borderId="15" xfId="0" applyFont="1" applyFill="1" applyBorder="1" applyAlignment="1">
      <alignment horizontal="center" vertical="top" wrapText="1"/>
    </xf>
    <xf numFmtId="0" fontId="6" fillId="6" borderId="16" xfId="0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1" fillId="5" borderId="43" xfId="0" applyFont="1" applyFill="1" applyBorder="1" applyAlignment="1">
      <alignment horizontal="center" vertical="top" wrapText="1"/>
    </xf>
    <xf numFmtId="0" fontId="0" fillId="5" borderId="5" xfId="0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0" fillId="5" borderId="35" xfId="0" applyFill="1" applyBorder="1" applyAlignment="1">
      <alignment horizontal="center" vertical="top" wrapText="1"/>
    </xf>
    <xf numFmtId="0" fontId="1" fillId="6" borderId="24" xfId="0" applyFont="1" applyFill="1" applyBorder="1" applyAlignment="1">
      <alignment horizontal="center" vertical="top" wrapText="1"/>
    </xf>
    <xf numFmtId="0" fontId="1" fillId="6" borderId="28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 vertical="top" wrapText="1"/>
    </xf>
    <xf numFmtId="0" fontId="0" fillId="5" borderId="29" xfId="0" applyFill="1" applyBorder="1" applyAlignment="1">
      <alignment horizontal="center" vertical="top" wrapText="1"/>
    </xf>
    <xf numFmtId="0" fontId="2" fillId="11" borderId="15" xfId="0" applyFont="1" applyFill="1" applyBorder="1" applyAlignment="1">
      <alignment horizontal="center" vertical="top" wrapText="1"/>
    </xf>
    <xf numFmtId="0" fontId="6" fillId="11" borderId="17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/>
    </xf>
    <xf numFmtId="0" fontId="1" fillId="12" borderId="24" xfId="0" applyFont="1" applyFill="1" applyBorder="1" applyAlignment="1">
      <alignment horizontal="center" vertical="top" wrapText="1"/>
    </xf>
    <xf numFmtId="0" fontId="0" fillId="12" borderId="25" xfId="0" applyFill="1" applyBorder="1" applyAlignment="1">
      <alignment horizontal="center" vertical="top"/>
    </xf>
    <xf numFmtId="0" fontId="1" fillId="11" borderId="24" xfId="0" applyFont="1" applyFill="1" applyBorder="1" applyAlignment="1">
      <alignment horizontal="center" vertical="top" wrapText="1"/>
    </xf>
    <xf numFmtId="0" fontId="0" fillId="11" borderId="25" xfId="0" applyFill="1" applyBorder="1" applyAlignment="1">
      <alignment horizontal="center" vertical="top"/>
    </xf>
    <xf numFmtId="0" fontId="0" fillId="4" borderId="28" xfId="0" applyFill="1" applyBorder="1" applyAlignment="1">
      <alignment horizontal="center" vertical="top"/>
    </xf>
    <xf numFmtId="0" fontId="2" fillId="12" borderId="15" xfId="0" applyFont="1" applyFill="1" applyBorder="1" applyAlignment="1">
      <alignment horizontal="center" vertical="top" wrapText="1"/>
    </xf>
    <xf numFmtId="0" fontId="2" fillId="13" borderId="15" xfId="0" applyFont="1" applyFill="1" applyBorder="1" applyAlignment="1">
      <alignment horizontal="center" vertical="top" wrapText="1"/>
    </xf>
    <xf numFmtId="0" fontId="6" fillId="13" borderId="16" xfId="0" applyFont="1" applyFill="1" applyBorder="1" applyAlignment="1">
      <alignment horizontal="center"/>
    </xf>
    <xf numFmtId="0" fontId="6" fillId="13" borderId="17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 vertical="top" wrapText="1"/>
    </xf>
    <xf numFmtId="0" fontId="6" fillId="13" borderId="23" xfId="0" applyFont="1" applyFill="1" applyBorder="1" applyAlignment="1">
      <alignment horizontal="center"/>
    </xf>
    <xf numFmtId="0" fontId="6" fillId="13" borderId="22" xfId="0" applyFont="1" applyFill="1" applyBorder="1" applyAlignment="1">
      <alignment horizontal="center"/>
    </xf>
    <xf numFmtId="0" fontId="0" fillId="5" borderId="25" xfId="0" applyFill="1" applyBorder="1" applyAlignment="1">
      <alignment horizontal="center" vertical="top" wrapText="1"/>
    </xf>
    <xf numFmtId="0" fontId="2" fillId="2" borderId="39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vertical="top" wrapText="1"/>
    </xf>
    <xf numFmtId="0" fontId="6" fillId="7" borderId="16" xfId="0" applyFont="1" applyFill="1" applyBorder="1" applyAlignment="1">
      <alignment horizontal="center" wrapText="1"/>
    </xf>
    <xf numFmtId="0" fontId="2" fillId="8" borderId="15" xfId="0" applyFont="1" applyFill="1" applyBorder="1" applyAlignment="1">
      <alignment horizontal="center" vertical="top" wrapText="1"/>
    </xf>
    <xf numFmtId="0" fontId="6" fillId="8" borderId="40" xfId="0" applyFont="1" applyFill="1" applyBorder="1" applyAlignment="1">
      <alignment horizontal="center" wrapText="1"/>
    </xf>
    <xf numFmtId="0" fontId="1" fillId="11" borderId="29" xfId="0" applyFont="1" applyFill="1" applyBorder="1" applyAlignment="1">
      <alignment horizontal="center" vertical="top" wrapText="1"/>
    </xf>
    <xf numFmtId="0" fontId="1" fillId="6" borderId="29" xfId="0" applyFont="1" applyFill="1" applyBorder="1" applyAlignment="1">
      <alignment horizontal="center" vertical="top" wrapText="1"/>
    </xf>
    <xf numFmtId="0" fontId="1" fillId="13" borderId="29" xfId="0" applyFont="1" applyFill="1" applyBorder="1" applyAlignment="1">
      <alignment horizontal="center" vertical="top" wrapText="1"/>
    </xf>
    <xf numFmtId="0" fontId="2" fillId="12" borderId="16" xfId="0" applyFont="1" applyFill="1" applyBorder="1" applyAlignment="1">
      <alignment horizontal="center" vertical="top" wrapText="1"/>
    </xf>
    <xf numFmtId="0" fontId="6" fillId="11" borderId="16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top" wrapText="1"/>
    </xf>
    <xf numFmtId="0" fontId="2" fillId="7" borderId="31" xfId="0" applyFont="1" applyFill="1" applyBorder="1" applyAlignment="1">
      <alignment horizontal="center" vertical="center" wrapText="1"/>
    </xf>
    <xf numFmtId="165" fontId="37" fillId="0" borderId="34" xfId="0" applyNumberFormat="1" applyFont="1" applyBorder="1" applyAlignment="1">
      <alignment horizontal="center" vertical="top" wrapText="1"/>
    </xf>
    <xf numFmtId="165" fontId="36" fillId="0" borderId="18" xfId="0" applyNumberFormat="1" applyFont="1" applyBorder="1" applyAlignment="1">
      <alignment horizontal="center" vertical="top" wrapText="1"/>
    </xf>
    <xf numFmtId="0" fontId="2" fillId="6" borderId="31" xfId="0" applyFont="1" applyFill="1" applyBorder="1" applyAlignment="1">
      <alignment horizontal="center" vertical="center" wrapText="1"/>
    </xf>
    <xf numFmtId="0" fontId="0" fillId="0" borderId="25" xfId="0" applyBorder="1" applyAlignment="1"/>
    <xf numFmtId="0" fontId="1" fillId="4" borderId="13" xfId="0" applyFont="1" applyFill="1" applyBorder="1" applyAlignment="1">
      <alignment vertical="top" wrapText="1"/>
    </xf>
    <xf numFmtId="0" fontId="1" fillId="4" borderId="14" xfId="0" applyFont="1" applyFill="1" applyBorder="1" applyAlignment="1">
      <alignment vertical="top" wrapText="1"/>
    </xf>
    <xf numFmtId="0" fontId="1" fillId="16" borderId="35" xfId="0" applyFont="1" applyFill="1" applyBorder="1" applyAlignment="1">
      <alignment horizontal="left" vertical="top" wrapText="1"/>
    </xf>
    <xf numFmtId="0" fontId="1" fillId="8" borderId="50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49" xfId="0" applyFont="1" applyFill="1" applyBorder="1" applyAlignment="1">
      <alignment horizontal="left" vertical="top" wrapText="1"/>
    </xf>
    <xf numFmtId="0" fontId="1" fillId="12" borderId="43" xfId="0" applyFont="1" applyFill="1" applyBorder="1" applyAlignment="1">
      <alignment horizontal="center" vertical="top" wrapText="1"/>
    </xf>
    <xf numFmtId="0" fontId="1" fillId="12" borderId="5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left" vertical="top" wrapText="1"/>
    </xf>
    <xf numFmtId="0" fontId="1" fillId="12" borderId="49" xfId="0" applyFont="1" applyFill="1" applyBorder="1" applyAlignment="1">
      <alignment horizontal="left" vertical="top" wrapText="1"/>
    </xf>
    <xf numFmtId="0" fontId="1" fillId="3" borderId="48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1" xfId="0" applyFont="1" applyFill="1" applyBorder="1" applyAlignment="1">
      <alignment horizontal="left" vertical="top" wrapText="1"/>
    </xf>
    <xf numFmtId="0" fontId="1" fillId="14" borderId="48" xfId="0" applyFont="1" applyFill="1" applyBorder="1" applyAlignment="1">
      <alignment horizontal="left" vertical="top" wrapText="1"/>
    </xf>
    <xf numFmtId="0" fontId="1" fillId="14" borderId="3" xfId="0" applyFont="1" applyFill="1" applyBorder="1" applyAlignment="1">
      <alignment horizontal="left" vertical="top" wrapText="1"/>
    </xf>
    <xf numFmtId="0" fontId="1" fillId="14" borderId="13" xfId="0" applyFont="1" applyFill="1" applyBorder="1" applyAlignment="1">
      <alignment horizontal="center" vertical="top" wrapText="1"/>
    </xf>
    <xf numFmtId="0" fontId="1" fillId="14" borderId="32" xfId="0" applyFont="1" applyFill="1" applyBorder="1" applyAlignment="1">
      <alignment horizontal="center" vertical="top" wrapText="1"/>
    </xf>
    <xf numFmtId="0" fontId="0" fillId="12" borderId="24" xfId="0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" fillId="14" borderId="24" xfId="0" applyFont="1" applyFill="1" applyBorder="1" applyAlignment="1">
      <alignment horizontal="center" vertical="center"/>
    </xf>
    <xf numFmtId="0" fontId="0" fillId="14" borderId="29" xfId="0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1" fontId="5" fillId="22" borderId="1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vertical="center"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2" fillId="2" borderId="17" xfId="0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/>
    </xf>
    <xf numFmtId="0" fontId="2" fillId="16" borderId="27" xfId="0" applyFont="1" applyFill="1" applyBorder="1" applyAlignment="1">
      <alignment horizontal="center" vertical="top"/>
    </xf>
    <xf numFmtId="0" fontId="2" fillId="16" borderId="25" xfId="0" applyFont="1" applyFill="1" applyBorder="1" applyAlignment="1">
      <alignment horizontal="center" vertical="top"/>
    </xf>
    <xf numFmtId="0" fontId="1" fillId="15" borderId="1" xfId="0" applyFont="1" applyFill="1" applyBorder="1" applyAlignment="1">
      <alignment horizontal="left" vertical="top" wrapText="1"/>
    </xf>
    <xf numFmtId="0" fontId="1" fillId="16" borderId="4" xfId="0" applyFont="1" applyFill="1" applyBorder="1" applyAlignment="1">
      <alignment horizontal="left" vertical="top" wrapText="1"/>
    </xf>
    <xf numFmtId="0" fontId="1" fillId="9" borderId="5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7" xfId="0" applyBorder="1"/>
    <xf numFmtId="0" fontId="0" fillId="0" borderId="25" xfId="0" applyBorder="1"/>
    <xf numFmtId="0" fontId="1" fillId="20" borderId="19" xfId="0" applyFont="1" applyFill="1" applyBorder="1" applyAlignment="1">
      <alignment horizontal="center" vertical="top" wrapText="1"/>
    </xf>
    <xf numFmtId="0" fontId="0" fillId="20" borderId="20" xfId="0" applyFill="1" applyBorder="1" applyAlignment="1">
      <alignment wrapText="1"/>
    </xf>
    <xf numFmtId="0" fontId="0" fillId="20" borderId="31" xfId="0" applyFill="1" applyBorder="1" applyAlignment="1">
      <alignment wrapText="1"/>
    </xf>
    <xf numFmtId="0" fontId="0" fillId="20" borderId="32" xfId="0" applyFill="1" applyBorder="1" applyAlignment="1">
      <alignment wrapText="1"/>
    </xf>
    <xf numFmtId="0" fontId="1" fillId="17" borderId="4" xfId="0" applyFont="1" applyFill="1" applyBorder="1" applyAlignment="1">
      <alignment horizontal="center" vertical="top" wrapText="1"/>
    </xf>
    <xf numFmtId="0" fontId="0" fillId="17" borderId="5" xfId="0" applyFill="1" applyBorder="1"/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center" wrapText="1"/>
    </xf>
    <xf numFmtId="0" fontId="2" fillId="17" borderId="24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0" fillId="0" borderId="35" xfId="0" applyBorder="1"/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49" fontId="2" fillId="0" borderId="10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13" xfId="0" applyBorder="1"/>
    <xf numFmtId="0" fontId="2" fillId="7" borderId="29" xfId="0" applyFont="1" applyFill="1" applyBorder="1" applyAlignment="1">
      <alignment horizontal="center" vertical="center" wrapText="1"/>
    </xf>
    <xf numFmtId="0" fontId="0" fillId="7" borderId="5" xfId="0" applyFill="1" applyBorder="1"/>
    <xf numFmtId="0" fontId="2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6" xfId="0" applyBorder="1"/>
    <xf numFmtId="0" fontId="2" fillId="14" borderId="27" xfId="0" applyFont="1" applyFill="1" applyBorder="1" applyAlignment="1">
      <alignment horizontal="center" vertical="center" wrapText="1"/>
    </xf>
    <xf numFmtId="0" fontId="2" fillId="14" borderId="29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5" xfId="0" applyFill="1" applyBorder="1"/>
    <xf numFmtId="0" fontId="1" fillId="9" borderId="4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32" xfId="0" applyBorder="1" applyAlignment="1">
      <alignment vertical="center"/>
    </xf>
    <xf numFmtId="0" fontId="0" fillId="0" borderId="32" xfId="0" applyBorder="1"/>
    <xf numFmtId="0" fontId="0" fillId="2" borderId="29" xfId="0" applyFill="1" applyBorder="1"/>
    <xf numFmtId="0" fontId="0" fillId="0" borderId="29" xfId="0" applyBorder="1"/>
    <xf numFmtId="0" fontId="2" fillId="9" borderId="27" xfId="0" applyFont="1" applyFill="1" applyBorder="1" applyAlignment="1">
      <alignment horizontal="center" vertical="top" wrapText="1"/>
    </xf>
    <xf numFmtId="0" fontId="0" fillId="0" borderId="28" xfId="0" applyBorder="1"/>
    <xf numFmtId="0" fontId="1" fillId="4" borderId="29" xfId="0" applyFont="1" applyFill="1" applyBorder="1" applyAlignment="1">
      <alignment horizontal="center" vertical="top" wrapText="1"/>
    </xf>
    <xf numFmtId="0" fontId="1" fillId="14" borderId="4" xfId="0" applyFont="1" applyFill="1" applyBorder="1" applyAlignment="1">
      <alignment horizontal="center" vertical="top" wrapText="1"/>
    </xf>
    <xf numFmtId="0" fontId="0" fillId="14" borderId="5" xfId="0" applyFill="1" applyBorder="1"/>
    <xf numFmtId="0" fontId="5" fillId="11" borderId="4" xfId="0" applyFont="1" applyFill="1" applyBorder="1" applyAlignment="1">
      <alignment wrapText="1"/>
    </xf>
    <xf numFmtId="165" fontId="25" fillId="2" borderId="34" xfId="0" applyNumberFormat="1" applyFont="1" applyFill="1" applyBorder="1" applyAlignment="1">
      <alignment horizontal="center" vertical="top" wrapText="1"/>
    </xf>
    <xf numFmtId="165" fontId="37" fillId="0" borderId="35" xfId="0" applyNumberFormat="1" applyFont="1" applyBorder="1" applyAlignment="1">
      <alignment horizontal="center" vertical="top" wrapText="1"/>
    </xf>
    <xf numFmtId="165" fontId="37" fillId="0" borderId="36" xfId="0" applyNumberFormat="1" applyFont="1" applyBorder="1" applyAlignment="1">
      <alignment horizontal="center" vertical="top" wrapText="1"/>
    </xf>
    <xf numFmtId="165" fontId="36" fillId="0" borderId="32" xfId="0" applyNumberFormat="1" applyFont="1" applyBorder="1" applyAlignment="1">
      <alignment horizontal="center" vertical="top" wrapText="1"/>
    </xf>
    <xf numFmtId="165" fontId="36" fillId="0" borderId="35" xfId="0" applyNumberFormat="1" applyFont="1" applyBorder="1" applyAlignment="1">
      <alignment horizontal="center" vertical="top" wrapText="1"/>
    </xf>
    <xf numFmtId="165" fontId="36" fillId="0" borderId="36" xfId="0" applyNumberFormat="1" applyFont="1" applyBorder="1" applyAlignment="1">
      <alignment horizontal="center" vertical="top" wrapText="1"/>
    </xf>
    <xf numFmtId="165" fontId="22" fillId="2" borderId="4" xfId="0" applyNumberFormat="1" applyFont="1" applyFill="1" applyBorder="1" applyAlignment="1">
      <alignment horizontal="center" vertical="top" wrapText="1"/>
    </xf>
    <xf numFmtId="165" fontId="22" fillId="2" borderId="10" xfId="0" applyNumberFormat="1" applyFont="1" applyFill="1" applyBorder="1" applyAlignment="1">
      <alignment horizontal="center" vertical="top" wrapText="1"/>
    </xf>
    <xf numFmtId="165" fontId="22" fillId="2" borderId="34" xfId="0" applyNumberFormat="1" applyFont="1" applyFill="1" applyBorder="1" applyAlignment="1">
      <alignment horizontal="center" vertical="top" wrapText="1"/>
    </xf>
    <xf numFmtId="165" fontId="25" fillId="2" borderId="13" xfId="0" applyNumberFormat="1" applyFont="1" applyFill="1" applyBorder="1" applyAlignment="1">
      <alignment horizontal="center" vertical="top" wrapText="1"/>
    </xf>
    <xf numFmtId="165" fontId="25" fillId="2" borderId="4" xfId="0" applyNumberFormat="1" applyFont="1" applyFill="1" applyBorder="1" applyAlignment="1">
      <alignment horizontal="center" vertical="top" wrapText="1"/>
    </xf>
    <xf numFmtId="165" fontId="25" fillId="2" borderId="10" xfId="0" applyNumberFormat="1" applyFont="1" applyFill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0" fillId="2" borderId="46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" fillId="17" borderId="46" xfId="0" applyFont="1" applyFill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1" xfId="0" applyFont="1" applyBorder="1" applyAlignment="1">
      <alignment vertical="top" wrapText="1"/>
    </xf>
    <xf numFmtId="0" fontId="2" fillId="0" borderId="45" xfId="0" applyFont="1" applyBorder="1" applyAlignment="1">
      <alignment horizontal="center" vertical="top" wrapText="1"/>
    </xf>
    <xf numFmtId="0" fontId="0" fillId="0" borderId="46" xfId="0" applyBorder="1" applyAlignment="1">
      <alignment vertical="top" wrapText="1"/>
    </xf>
    <xf numFmtId="0" fontId="0" fillId="0" borderId="48" xfId="0" applyBorder="1" applyAlignment="1">
      <alignment wrapText="1"/>
    </xf>
    <xf numFmtId="0" fontId="0" fillId="0" borderId="3" xfId="0" applyBorder="1" applyAlignment="1">
      <alignment wrapText="1"/>
    </xf>
    <xf numFmtId="0" fontId="2" fillId="4" borderId="46" xfId="0" applyFont="1" applyFill="1" applyBorder="1" applyAlignment="1">
      <alignment horizontal="center" vertical="top" wrapText="1"/>
    </xf>
    <xf numFmtId="0" fontId="2" fillId="3" borderId="46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2" fillId="7" borderId="46" xfId="0" applyFont="1" applyFill="1" applyBorder="1" applyAlignment="1">
      <alignment horizontal="center" vertical="top" wrapText="1"/>
    </xf>
    <xf numFmtId="0" fontId="2" fillId="11" borderId="46" xfId="0" applyFont="1" applyFill="1" applyBorder="1" applyAlignment="1">
      <alignment horizontal="center" vertical="top" wrapText="1"/>
    </xf>
    <xf numFmtId="0" fontId="0" fillId="11" borderId="38" xfId="0" applyFill="1" applyBorder="1" applyAlignment="1">
      <alignment vertical="top" wrapText="1"/>
    </xf>
    <xf numFmtId="0" fontId="0" fillId="11" borderId="3" xfId="0" applyFill="1" applyBorder="1" applyAlignment="1">
      <alignment wrapText="1"/>
    </xf>
    <xf numFmtId="0" fontId="0" fillId="11" borderId="13" xfId="0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1" fontId="22" fillId="23" borderId="10" xfId="0" applyNumberFormat="1" applyFont="1" applyFill="1" applyBorder="1" applyAlignment="1">
      <alignment wrapText="1"/>
    </xf>
    <xf numFmtId="0" fontId="0" fillId="0" borderId="8" xfId="0" applyBorder="1" applyAlignment="1"/>
    <xf numFmtId="0" fontId="0" fillId="0" borderId="13" xfId="0" applyBorder="1" applyAlignment="1"/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14" borderId="38" xfId="0" applyFont="1" applyFill="1" applyBorder="1" applyAlignment="1">
      <alignment horizontal="center" vertical="top" wrapText="1"/>
    </xf>
    <xf numFmtId="0" fontId="2" fillId="14" borderId="37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2" fillId="18" borderId="38" xfId="0" applyFont="1" applyFill="1" applyBorder="1" applyAlignment="1">
      <alignment horizontal="center" vertical="top" wrapText="1"/>
    </xf>
    <xf numFmtId="0" fontId="0" fillId="18" borderId="37" xfId="0" applyFill="1" applyBorder="1" applyAlignment="1">
      <alignment horizontal="center" vertical="top" wrapText="1"/>
    </xf>
    <xf numFmtId="0" fontId="0" fillId="18" borderId="13" xfId="0" applyFill="1" applyBorder="1" applyAlignment="1">
      <alignment vertical="top" wrapText="1"/>
    </xf>
    <xf numFmtId="0" fontId="0" fillId="18" borderId="14" xfId="0" applyFill="1" applyBorder="1" applyAlignment="1">
      <alignment vertical="top" wrapText="1"/>
    </xf>
    <xf numFmtId="0" fontId="2" fillId="12" borderId="38" xfId="0" applyFont="1" applyFill="1" applyBorder="1" applyAlignment="1">
      <alignment horizontal="center" vertical="top" wrapText="1"/>
    </xf>
    <xf numFmtId="0" fontId="0" fillId="12" borderId="20" xfId="0" applyFill="1" applyBorder="1" applyAlignment="1">
      <alignment horizontal="center" vertical="top" wrapText="1"/>
    </xf>
    <xf numFmtId="0" fontId="0" fillId="12" borderId="13" xfId="0" applyFill="1" applyBorder="1" applyAlignment="1">
      <alignment vertical="top" wrapText="1"/>
    </xf>
    <xf numFmtId="0" fontId="0" fillId="12" borderId="32" xfId="0" applyFill="1" applyBorder="1" applyAlignment="1">
      <alignment vertical="top" wrapText="1"/>
    </xf>
    <xf numFmtId="0" fontId="0" fillId="11" borderId="47" xfId="0" applyFill="1" applyBorder="1" applyAlignment="1">
      <alignment vertical="top" wrapText="1"/>
    </xf>
    <xf numFmtId="0" fontId="0" fillId="11" borderId="41" xfId="0" applyFill="1" applyBorder="1" applyAlignment="1">
      <alignment wrapText="1"/>
    </xf>
    <xf numFmtId="0" fontId="1" fillId="2" borderId="45" xfId="0" applyFont="1" applyFill="1" applyBorder="1" applyAlignment="1">
      <alignment horizontal="center" vertical="top" wrapText="1"/>
    </xf>
    <xf numFmtId="0" fontId="0" fillId="0" borderId="48" xfId="0" applyFont="1" applyBorder="1" applyAlignment="1">
      <alignment vertical="top" wrapText="1"/>
    </xf>
    <xf numFmtId="0" fontId="2" fillId="19" borderId="26" xfId="0" applyFont="1" applyFill="1" applyBorder="1" applyAlignment="1">
      <alignment horizontal="center" vertical="top" wrapText="1"/>
    </xf>
    <xf numFmtId="0" fontId="0" fillId="19" borderId="37" xfId="0" applyFill="1" applyBorder="1" applyAlignment="1">
      <alignment vertical="top" wrapText="1"/>
    </xf>
    <xf numFmtId="0" fontId="2" fillId="20" borderId="26" xfId="0" applyFont="1" applyFill="1" applyBorder="1" applyAlignment="1">
      <alignment horizontal="center" vertical="top" wrapText="1"/>
    </xf>
    <xf numFmtId="0" fontId="0" fillId="20" borderId="37" xfId="0" applyFill="1" applyBorder="1" applyAlignment="1">
      <alignment vertical="top" wrapText="1"/>
    </xf>
    <xf numFmtId="0" fontId="1" fillId="19" borderId="43" xfId="0" applyFont="1" applyFill="1" applyBorder="1" applyAlignment="1">
      <alignment horizontal="center" vertical="top" wrapText="1"/>
    </xf>
    <xf numFmtId="0" fontId="1" fillId="19" borderId="35" xfId="0" applyFont="1" applyFill="1" applyBorder="1" applyAlignment="1">
      <alignment horizontal="center" vertical="top" wrapText="1"/>
    </xf>
    <xf numFmtId="0" fontId="1" fillId="20" borderId="43" xfId="0" applyFont="1" applyFill="1" applyBorder="1" applyAlignment="1">
      <alignment horizontal="center" vertical="top" wrapText="1"/>
    </xf>
    <xf numFmtId="0" fontId="1" fillId="20" borderId="35" xfId="0" applyFont="1" applyFill="1" applyBorder="1" applyAlignment="1">
      <alignment horizontal="center" vertical="top" wrapText="1"/>
    </xf>
    <xf numFmtId="0" fontId="2" fillId="9" borderId="29" xfId="0" applyFont="1" applyFill="1" applyBorder="1" applyAlignment="1">
      <alignment horizontal="center" vertical="top" wrapText="1"/>
    </xf>
    <xf numFmtId="165" fontId="42" fillId="0" borderId="34" xfId="0" applyNumberFormat="1" applyFont="1" applyBorder="1" applyAlignment="1">
      <alignment horizontal="center" vertical="top" wrapText="1"/>
    </xf>
    <xf numFmtId="165" fontId="43" fillId="0" borderId="32" xfId="0" applyNumberFormat="1" applyFont="1" applyBorder="1" applyAlignment="1">
      <alignment horizontal="center" vertical="top" wrapText="1"/>
    </xf>
    <xf numFmtId="165" fontId="43" fillId="0" borderId="35" xfId="0" applyNumberFormat="1" applyFont="1" applyBorder="1" applyAlignment="1">
      <alignment horizontal="center" vertical="top" wrapText="1"/>
    </xf>
    <xf numFmtId="165" fontId="43" fillId="0" borderId="36" xfId="0" applyNumberFormat="1" applyFont="1" applyBorder="1" applyAlignment="1">
      <alignment horizontal="center" vertical="top" wrapText="1"/>
    </xf>
    <xf numFmtId="165" fontId="43" fillId="0" borderId="34" xfId="0" applyNumberFormat="1" applyFont="1" applyBorder="1" applyAlignment="1">
      <alignment horizontal="center" vertical="top" wrapText="1"/>
    </xf>
    <xf numFmtId="165" fontId="25" fillId="2" borderId="31" xfId="0" applyNumberFormat="1" applyFont="1" applyFill="1" applyBorder="1" applyAlignment="1">
      <alignment horizontal="center" vertical="top" wrapText="1"/>
    </xf>
    <xf numFmtId="165" fontId="25" fillId="2" borderId="43" xfId="0" applyNumberFormat="1" applyFont="1" applyFill="1" applyBorder="1" applyAlignment="1">
      <alignment horizontal="center" vertical="top" wrapText="1"/>
    </xf>
    <xf numFmtId="165" fontId="25" fillId="2" borderId="33" xfId="0" applyNumberFormat="1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33" fillId="0" borderId="34" xfId="0" applyFont="1" applyBorder="1" applyAlignment="1">
      <alignment horizontal="center" vertical="top" wrapText="1"/>
    </xf>
    <xf numFmtId="0" fontId="13" fillId="2" borderId="34" xfId="0" applyFont="1" applyFill="1" applyBorder="1" applyAlignment="1">
      <alignment horizontal="center" vertical="top" wrapText="1"/>
    </xf>
    <xf numFmtId="0" fontId="34" fillId="0" borderId="34" xfId="0" applyFont="1" applyBorder="1" applyAlignment="1">
      <alignment horizontal="center" vertical="top" wrapText="1"/>
    </xf>
    <xf numFmtId="165" fontId="22" fillId="2" borderId="43" xfId="0" applyNumberFormat="1" applyFont="1" applyFill="1" applyBorder="1" applyAlignment="1">
      <alignment horizontal="center" vertical="top" wrapText="1"/>
    </xf>
    <xf numFmtId="165" fontId="22" fillId="2" borderId="33" xfId="0" applyNumberFormat="1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165" fontId="42" fillId="0" borderId="35" xfId="0" applyNumberFormat="1" applyFont="1" applyBorder="1" applyAlignment="1">
      <alignment horizontal="center" vertical="top" wrapText="1"/>
    </xf>
    <xf numFmtId="165" fontId="42" fillId="0" borderId="36" xfId="0" applyNumberFormat="1" applyFont="1" applyBorder="1" applyAlignment="1">
      <alignment horizontal="center" vertical="top" wrapText="1"/>
    </xf>
    <xf numFmtId="0" fontId="10" fillId="2" borderId="43" xfId="0" applyFont="1" applyFill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0" fontId="10" fillId="2" borderId="33" xfId="0" applyFont="1" applyFill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165" fontId="35" fillId="21" borderId="24" xfId="0" applyNumberFormat="1" applyFont="1" applyFill="1" applyBorder="1" applyAlignment="1">
      <alignment horizontal="center" vertical="top"/>
    </xf>
    <xf numFmtId="165" fontId="35" fillId="21" borderId="28" xfId="0" applyNumberFormat="1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13" fillId="2" borderId="31" xfId="0" applyFont="1" applyFill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13" fillId="2" borderId="43" xfId="0" applyFont="1" applyFill="1" applyBorder="1" applyAlignment="1">
      <alignment horizontal="center" vertical="top" wrapText="1"/>
    </xf>
    <xf numFmtId="0" fontId="34" fillId="0" borderId="5" xfId="0" applyFont="1" applyBorder="1" applyAlignment="1">
      <alignment horizontal="center" vertical="top" wrapText="1"/>
    </xf>
    <xf numFmtId="0" fontId="13" fillId="2" borderId="33" xfId="0" applyFont="1" applyFill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642D"/>
      <color rgb="FF753805"/>
      <color rgb="FF00FF00"/>
      <color rgb="FFFFFFAB"/>
      <color rgb="FF7DFFFF"/>
      <color rgb="FFFFD04B"/>
      <color rgb="FFB6FCC3"/>
      <color rgb="FFFFFF99"/>
      <color rgb="FFFF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7"/>
  <sheetViews>
    <sheetView topLeftCell="BE7" zoomScale="60" zoomScaleNormal="60" workbookViewId="0">
      <selection activeCell="CL8" sqref="CL8:CL33"/>
    </sheetView>
  </sheetViews>
  <sheetFormatPr defaultRowHeight="15" x14ac:dyDescent="0.25"/>
  <cols>
    <col min="1" max="1" width="9.140625" customWidth="1"/>
    <col min="2" max="2" width="23.28515625" customWidth="1"/>
    <col min="3" max="3" width="8.140625" customWidth="1"/>
    <col min="4" max="6" width="8" customWidth="1"/>
    <col min="7" max="7" width="9.28515625" customWidth="1"/>
    <col min="8" max="8" width="8.85546875" customWidth="1"/>
    <col min="14" max="14" width="11.140625" customWidth="1"/>
    <col min="27" max="27" width="12" customWidth="1"/>
    <col min="28" max="28" width="14.42578125" customWidth="1"/>
    <col min="29" max="29" width="8" customWidth="1"/>
    <col min="30" max="32" width="8.42578125" customWidth="1"/>
    <col min="33" max="33" width="8.28515625" customWidth="1"/>
    <col min="34" max="34" width="7.85546875" customWidth="1"/>
  </cols>
  <sheetData>
    <row r="1" spans="1:90" ht="15.75" x14ac:dyDescent="0.25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U1" s="406" t="s">
        <v>0</v>
      </c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6"/>
      <c r="BM1" s="406"/>
      <c r="BN1" s="406"/>
      <c r="BO1" s="406"/>
      <c r="BP1" s="406"/>
      <c r="BQ1" s="406"/>
      <c r="BR1" s="406"/>
      <c r="BS1" s="406"/>
      <c r="BT1" s="406"/>
      <c r="BU1" s="406"/>
      <c r="BV1" s="406"/>
      <c r="BW1" s="406"/>
      <c r="BX1" s="406"/>
      <c r="BY1" s="406"/>
      <c r="BZ1" s="406"/>
      <c r="CA1" s="406"/>
      <c r="CB1" s="406"/>
      <c r="CC1" s="406"/>
      <c r="CD1" s="406"/>
      <c r="CE1" s="406"/>
      <c r="CF1" s="406"/>
      <c r="CG1" s="406"/>
      <c r="CH1" s="406"/>
      <c r="CI1" s="406"/>
      <c r="CJ1" s="406"/>
      <c r="CK1" s="406"/>
      <c r="CL1" s="406"/>
    </row>
    <row r="2" spans="1:90" ht="15.75" x14ac:dyDescent="0.25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U2" s="406" t="s">
        <v>1</v>
      </c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406"/>
      <c r="BK2" s="406"/>
      <c r="BL2" s="406"/>
      <c r="BM2" s="406"/>
      <c r="BN2" s="406"/>
      <c r="BO2" s="406"/>
      <c r="BP2" s="406"/>
      <c r="BQ2" s="406"/>
      <c r="BR2" s="406"/>
      <c r="BS2" s="406"/>
      <c r="BT2" s="406"/>
      <c r="BU2" s="406"/>
      <c r="BV2" s="406"/>
      <c r="BW2" s="406"/>
      <c r="BX2" s="406"/>
      <c r="BY2" s="406"/>
      <c r="BZ2" s="406"/>
      <c r="CA2" s="406"/>
      <c r="CB2" s="406"/>
      <c r="CC2" s="406"/>
      <c r="CD2" s="406"/>
      <c r="CE2" s="406"/>
      <c r="CF2" s="406"/>
      <c r="CG2" s="406"/>
      <c r="CH2" s="406"/>
      <c r="CI2" s="406"/>
      <c r="CJ2" s="406"/>
      <c r="CK2" s="406"/>
      <c r="CL2" s="406"/>
    </row>
    <row r="3" spans="1:90" ht="16.5" thickBot="1" x14ac:dyDescent="0.3">
      <c r="A3" s="407" t="s">
        <v>27</v>
      </c>
      <c r="B3" s="408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U3" s="407" t="s">
        <v>27</v>
      </c>
      <c r="AV3" s="408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409"/>
      <c r="BN3" s="409"/>
      <c r="BO3" s="409"/>
      <c r="BP3" s="409"/>
      <c r="BQ3" s="409"/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09"/>
    </row>
    <row r="4" spans="1:90" ht="42.75" customHeight="1" thickBot="1" x14ac:dyDescent="0.3">
      <c r="A4" s="410" t="s">
        <v>2</v>
      </c>
      <c r="B4" s="413" t="s">
        <v>3</v>
      </c>
      <c r="C4" s="432" t="s">
        <v>6</v>
      </c>
      <c r="D4" s="433"/>
      <c r="E4" s="434"/>
      <c r="F4" s="435"/>
      <c r="G4" s="436" t="s">
        <v>10</v>
      </c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8"/>
      <c r="Z4" s="439"/>
      <c r="AA4" s="436" t="s">
        <v>149</v>
      </c>
      <c r="AB4" s="438"/>
      <c r="AC4" s="436" t="s">
        <v>7</v>
      </c>
      <c r="AD4" s="438"/>
      <c r="AE4" s="438"/>
      <c r="AF4" s="438"/>
      <c r="AG4" s="438"/>
      <c r="AH4" s="439"/>
      <c r="AI4" s="436" t="s">
        <v>8</v>
      </c>
      <c r="AJ4" s="437"/>
      <c r="AK4" s="437"/>
      <c r="AL4" s="437"/>
      <c r="AM4" s="437"/>
      <c r="AN4" s="437"/>
      <c r="AO4" s="437"/>
      <c r="AP4" s="437"/>
      <c r="AQ4" s="437"/>
      <c r="AR4" s="440"/>
      <c r="AU4" s="410" t="s">
        <v>2</v>
      </c>
      <c r="AV4" s="413" t="s">
        <v>3</v>
      </c>
      <c r="AW4" s="432" t="s">
        <v>6</v>
      </c>
      <c r="AX4" s="433"/>
      <c r="AY4" s="434"/>
      <c r="AZ4" s="435"/>
      <c r="BA4" s="436" t="s">
        <v>10</v>
      </c>
      <c r="BB4" s="437"/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437"/>
      <c r="BN4" s="437"/>
      <c r="BO4" s="437"/>
      <c r="BP4" s="437"/>
      <c r="BQ4" s="437"/>
      <c r="BR4" s="437"/>
      <c r="BS4" s="438"/>
      <c r="BT4" s="439"/>
      <c r="BU4" s="436" t="s">
        <v>149</v>
      </c>
      <c r="BV4" s="438"/>
      <c r="BW4" s="436" t="s">
        <v>7</v>
      </c>
      <c r="BX4" s="438"/>
      <c r="BY4" s="438"/>
      <c r="BZ4" s="438"/>
      <c r="CA4" s="438"/>
      <c r="CB4" s="458"/>
      <c r="CC4" s="453" t="s">
        <v>8</v>
      </c>
      <c r="CD4" s="437"/>
      <c r="CE4" s="437"/>
      <c r="CF4" s="437"/>
      <c r="CG4" s="437"/>
      <c r="CH4" s="437"/>
      <c r="CI4" s="437"/>
      <c r="CJ4" s="437"/>
      <c r="CK4" s="437"/>
      <c r="CL4" s="440"/>
    </row>
    <row r="5" spans="1:90" ht="18.75" customHeight="1" thickBot="1" x14ac:dyDescent="0.3">
      <c r="A5" s="411"/>
      <c r="B5" s="414"/>
      <c r="C5" s="3"/>
      <c r="D5" s="4"/>
      <c r="E5" s="43"/>
      <c r="F5" s="43"/>
      <c r="G5" s="441" t="s">
        <v>11</v>
      </c>
      <c r="H5" s="403"/>
      <c r="I5" s="403"/>
      <c r="J5" s="403"/>
      <c r="K5" s="403"/>
      <c r="L5" s="403"/>
      <c r="M5" s="403"/>
      <c r="N5" s="404"/>
      <c r="O5" s="442" t="s">
        <v>12</v>
      </c>
      <c r="P5" s="443"/>
      <c r="Q5" s="443"/>
      <c r="R5" s="444"/>
      <c r="S5" s="445" t="s">
        <v>13</v>
      </c>
      <c r="T5" s="446"/>
      <c r="U5" s="446"/>
      <c r="V5" s="447"/>
      <c r="W5" s="386" t="s">
        <v>14</v>
      </c>
      <c r="X5" s="387"/>
      <c r="Y5" s="388"/>
      <c r="Z5" s="448"/>
      <c r="AA5" s="201"/>
      <c r="AB5" s="202"/>
      <c r="AC5" s="449"/>
      <c r="AD5" s="376"/>
      <c r="AE5" s="376"/>
      <c r="AF5" s="376"/>
      <c r="AG5" s="377"/>
      <c r="AH5" s="450"/>
      <c r="AI5" s="425" t="s">
        <v>15</v>
      </c>
      <c r="AJ5" s="426"/>
      <c r="AK5" s="427" t="s">
        <v>16</v>
      </c>
      <c r="AL5" s="426"/>
      <c r="AM5" s="428" t="s">
        <v>17</v>
      </c>
      <c r="AN5" s="429"/>
      <c r="AO5" s="430"/>
      <c r="AP5" s="431"/>
      <c r="AQ5" s="428" t="s">
        <v>18</v>
      </c>
      <c r="AR5" s="380"/>
      <c r="AU5" s="411"/>
      <c r="AV5" s="414"/>
      <c r="AW5" s="3"/>
      <c r="AX5" s="4"/>
      <c r="AY5" s="43"/>
      <c r="AZ5" s="43"/>
      <c r="BA5" s="441" t="s">
        <v>11</v>
      </c>
      <c r="BB5" s="403"/>
      <c r="BC5" s="403"/>
      <c r="BD5" s="403"/>
      <c r="BE5" s="403"/>
      <c r="BF5" s="403"/>
      <c r="BG5" s="403"/>
      <c r="BH5" s="404"/>
      <c r="BI5" s="442" t="s">
        <v>12</v>
      </c>
      <c r="BJ5" s="443"/>
      <c r="BK5" s="443"/>
      <c r="BL5" s="444"/>
      <c r="BM5" s="401" t="s">
        <v>13</v>
      </c>
      <c r="BN5" s="402"/>
      <c r="BO5" s="402"/>
      <c r="BP5" s="454"/>
      <c r="BQ5" s="455" t="s">
        <v>14</v>
      </c>
      <c r="BR5" s="387"/>
      <c r="BS5" s="388"/>
      <c r="BT5" s="448"/>
      <c r="BU5" s="201"/>
      <c r="BV5" s="202"/>
      <c r="BW5" s="456"/>
      <c r="BX5" s="376"/>
      <c r="BY5" s="376"/>
      <c r="BZ5" s="376"/>
      <c r="CA5" s="377"/>
      <c r="CB5" s="450"/>
      <c r="CC5" s="425" t="s">
        <v>15</v>
      </c>
      <c r="CD5" s="426"/>
      <c r="CE5" s="427" t="s">
        <v>16</v>
      </c>
      <c r="CF5" s="426"/>
      <c r="CG5" s="428" t="s">
        <v>17</v>
      </c>
      <c r="CH5" s="429"/>
      <c r="CI5" s="430"/>
      <c r="CJ5" s="472"/>
      <c r="CK5" s="379" t="s">
        <v>18</v>
      </c>
      <c r="CL5" s="380"/>
    </row>
    <row r="6" spans="1:90" ht="300" customHeight="1" x14ac:dyDescent="0.25">
      <c r="A6" s="411"/>
      <c r="B6" s="415"/>
      <c r="C6" s="369" t="s">
        <v>28</v>
      </c>
      <c r="D6" s="370"/>
      <c r="E6" s="369" t="s">
        <v>29</v>
      </c>
      <c r="F6" s="370"/>
      <c r="G6" s="371" t="s">
        <v>32</v>
      </c>
      <c r="H6" s="372"/>
      <c r="I6" s="452" t="s">
        <v>30</v>
      </c>
      <c r="J6" s="452"/>
      <c r="K6" s="389" t="s">
        <v>31</v>
      </c>
      <c r="L6" s="400"/>
      <c r="M6" s="389" t="s">
        <v>150</v>
      </c>
      <c r="N6" s="390"/>
      <c r="O6" s="391" t="s">
        <v>33</v>
      </c>
      <c r="P6" s="392"/>
      <c r="Q6" s="384" t="s">
        <v>34</v>
      </c>
      <c r="R6" s="385"/>
      <c r="S6" s="469" t="s">
        <v>35</v>
      </c>
      <c r="T6" s="394"/>
      <c r="U6" s="395" t="s">
        <v>36</v>
      </c>
      <c r="V6" s="394"/>
      <c r="W6" s="396" t="s">
        <v>37</v>
      </c>
      <c r="X6" s="396"/>
      <c r="Y6" s="397" t="s">
        <v>38</v>
      </c>
      <c r="Z6" s="451"/>
      <c r="AA6" s="464" t="s">
        <v>151</v>
      </c>
      <c r="AB6" s="465"/>
      <c r="AC6" s="466" t="s">
        <v>39</v>
      </c>
      <c r="AD6" s="382"/>
      <c r="AE6" s="381" t="s">
        <v>40</v>
      </c>
      <c r="AF6" s="382"/>
      <c r="AG6" s="381" t="s">
        <v>41</v>
      </c>
      <c r="AH6" s="467"/>
      <c r="AI6" s="468" t="s">
        <v>26</v>
      </c>
      <c r="AJ6" s="461"/>
      <c r="AK6" s="459" t="s">
        <v>42</v>
      </c>
      <c r="AL6" s="462"/>
      <c r="AM6" s="459" t="s">
        <v>43</v>
      </c>
      <c r="AN6" s="460"/>
      <c r="AO6" s="398" t="s">
        <v>44</v>
      </c>
      <c r="AP6" s="461"/>
      <c r="AQ6" s="459" t="s">
        <v>45</v>
      </c>
      <c r="AR6" s="462"/>
      <c r="AU6" s="411"/>
      <c r="AV6" s="415"/>
      <c r="AW6" s="369" t="s">
        <v>28</v>
      </c>
      <c r="AX6" s="370"/>
      <c r="AY6" s="369" t="s">
        <v>29</v>
      </c>
      <c r="AZ6" s="470"/>
      <c r="BA6" s="471" t="s">
        <v>32</v>
      </c>
      <c r="BB6" s="372"/>
      <c r="BC6" s="399" t="s">
        <v>30</v>
      </c>
      <c r="BD6" s="399"/>
      <c r="BE6" s="389" t="s">
        <v>31</v>
      </c>
      <c r="BF6" s="400"/>
      <c r="BG6" s="389" t="s">
        <v>150</v>
      </c>
      <c r="BH6" s="457"/>
      <c r="BI6" s="474" t="s">
        <v>33</v>
      </c>
      <c r="BJ6" s="392"/>
      <c r="BK6" s="384" t="s">
        <v>34</v>
      </c>
      <c r="BL6" s="475"/>
      <c r="BM6" s="469" t="s">
        <v>35</v>
      </c>
      <c r="BN6" s="394"/>
      <c r="BO6" s="395" t="s">
        <v>36</v>
      </c>
      <c r="BP6" s="476"/>
      <c r="BQ6" s="477" t="s">
        <v>37</v>
      </c>
      <c r="BR6" s="396"/>
      <c r="BS6" s="397" t="s">
        <v>38</v>
      </c>
      <c r="BT6" s="451"/>
      <c r="BU6" s="464" t="s">
        <v>151</v>
      </c>
      <c r="BV6" s="465"/>
      <c r="BW6" s="473" t="s">
        <v>39</v>
      </c>
      <c r="BX6" s="382"/>
      <c r="BY6" s="381" t="s">
        <v>40</v>
      </c>
      <c r="BZ6" s="382"/>
      <c r="CA6" s="381" t="s">
        <v>41</v>
      </c>
      <c r="CB6" s="467"/>
      <c r="CC6" s="468" t="s">
        <v>26</v>
      </c>
      <c r="CD6" s="461"/>
      <c r="CE6" s="459" t="s">
        <v>42</v>
      </c>
      <c r="CF6" s="462"/>
      <c r="CG6" s="424" t="s">
        <v>43</v>
      </c>
      <c r="CH6" s="460"/>
      <c r="CI6" s="398" t="s">
        <v>44</v>
      </c>
      <c r="CJ6" s="461"/>
      <c r="CK6" s="459" t="s">
        <v>45</v>
      </c>
      <c r="CL6" s="462"/>
    </row>
    <row r="7" spans="1:90" ht="15.75" x14ac:dyDescent="0.25">
      <c r="A7" s="412"/>
      <c r="B7" s="416"/>
      <c r="C7" s="20" t="s">
        <v>5</v>
      </c>
      <c r="D7" s="5"/>
      <c r="E7" s="20" t="s">
        <v>5</v>
      </c>
      <c r="F7" s="181"/>
      <c r="G7" s="177" t="s">
        <v>5</v>
      </c>
      <c r="H7" s="14"/>
      <c r="I7" s="23" t="s">
        <v>5</v>
      </c>
      <c r="J7" s="14"/>
      <c r="K7" s="23" t="s">
        <v>5</v>
      </c>
      <c r="L7" s="14"/>
      <c r="M7" s="23" t="s">
        <v>5</v>
      </c>
      <c r="N7" s="187"/>
      <c r="O7" s="185" t="s">
        <v>5</v>
      </c>
      <c r="P7" s="15"/>
      <c r="Q7" s="24" t="s">
        <v>5</v>
      </c>
      <c r="R7" s="191"/>
      <c r="S7" s="189" t="s">
        <v>5</v>
      </c>
      <c r="T7" s="16"/>
      <c r="U7" s="25" t="s">
        <v>5</v>
      </c>
      <c r="V7" s="195"/>
      <c r="W7" s="193" t="s">
        <v>5</v>
      </c>
      <c r="X7" s="17"/>
      <c r="Y7" s="26" t="s">
        <v>5</v>
      </c>
      <c r="Z7" s="197"/>
      <c r="AA7" s="203" t="s">
        <v>5</v>
      </c>
      <c r="AB7" s="204"/>
      <c r="AC7" s="211" t="s">
        <v>5</v>
      </c>
      <c r="AD7" s="18"/>
      <c r="AE7" s="27" t="s">
        <v>5</v>
      </c>
      <c r="AF7" s="18"/>
      <c r="AG7" s="27" t="s">
        <v>5</v>
      </c>
      <c r="AH7" s="212"/>
      <c r="AI7" s="215" t="s">
        <v>5</v>
      </c>
      <c r="AJ7" s="216"/>
      <c r="AK7" s="215" t="s">
        <v>5</v>
      </c>
      <c r="AL7" s="216"/>
      <c r="AM7" s="215" t="s">
        <v>5</v>
      </c>
      <c r="AN7" s="19"/>
      <c r="AO7" s="28" t="s">
        <v>5</v>
      </c>
      <c r="AP7" s="216"/>
      <c r="AQ7" s="215" t="s">
        <v>5</v>
      </c>
      <c r="AR7" s="216"/>
      <c r="AU7" s="412"/>
      <c r="AV7" s="416"/>
      <c r="AW7" s="20"/>
      <c r="AX7" s="5" t="s">
        <v>4</v>
      </c>
      <c r="AY7" s="20"/>
      <c r="AZ7" s="181" t="s">
        <v>4</v>
      </c>
      <c r="BA7" s="219"/>
      <c r="BB7" s="14" t="s">
        <v>4</v>
      </c>
      <c r="BC7" s="23"/>
      <c r="BD7" s="14" t="s">
        <v>4</v>
      </c>
      <c r="BE7" s="23"/>
      <c r="BF7" s="14" t="s">
        <v>4</v>
      </c>
      <c r="BG7" s="23"/>
      <c r="BH7" s="187" t="s">
        <v>4</v>
      </c>
      <c r="BI7" s="225"/>
      <c r="BJ7" s="15" t="s">
        <v>4</v>
      </c>
      <c r="BK7" s="24"/>
      <c r="BL7" s="191" t="s">
        <v>4</v>
      </c>
      <c r="BM7" s="189"/>
      <c r="BN7" s="16" t="s">
        <v>4</v>
      </c>
      <c r="BO7" s="25"/>
      <c r="BP7" s="195" t="s">
        <v>4</v>
      </c>
      <c r="BQ7" s="227"/>
      <c r="BR7" s="17" t="s">
        <v>4</v>
      </c>
      <c r="BS7" s="26"/>
      <c r="BT7" s="197" t="s">
        <v>4</v>
      </c>
      <c r="BU7" s="203"/>
      <c r="BV7" s="204" t="s">
        <v>4</v>
      </c>
      <c r="BW7" s="199"/>
      <c r="BX7" s="18" t="s">
        <v>4</v>
      </c>
      <c r="BY7" s="27"/>
      <c r="BZ7" s="18" t="s">
        <v>4</v>
      </c>
      <c r="CA7" s="27"/>
      <c r="CB7" s="212" t="s">
        <v>4</v>
      </c>
      <c r="CC7" s="215"/>
      <c r="CD7" s="216" t="s">
        <v>4</v>
      </c>
      <c r="CE7" s="215"/>
      <c r="CF7" s="216" t="s">
        <v>4</v>
      </c>
      <c r="CG7" s="209"/>
      <c r="CH7" s="19" t="s">
        <v>4</v>
      </c>
      <c r="CI7" s="28"/>
      <c r="CJ7" s="216" t="s">
        <v>4</v>
      </c>
      <c r="CK7" s="215"/>
      <c r="CL7" s="216" t="s">
        <v>4</v>
      </c>
    </row>
    <row r="8" spans="1:90" ht="18.75" x14ac:dyDescent="0.3">
      <c r="A8" s="2">
        <v>1</v>
      </c>
      <c r="B8" s="1"/>
      <c r="C8" s="29" t="e">
        <f>#REF!</f>
        <v>#REF!</v>
      </c>
      <c r="D8" s="30"/>
      <c r="E8" s="29" t="e">
        <f>#REF!</f>
        <v>#REF!</v>
      </c>
      <c r="F8" s="182"/>
      <c r="G8" s="178" t="e">
        <f>#REF!</f>
        <v>#REF!</v>
      </c>
      <c r="H8" s="32"/>
      <c r="I8" s="31" t="e">
        <f>#REF!</f>
        <v>#REF!</v>
      </c>
      <c r="J8" s="32"/>
      <c r="K8" s="31" t="e">
        <f>#REF!</f>
        <v>#REF!</v>
      </c>
      <c r="L8" s="32"/>
      <c r="M8" s="31" t="e">
        <f>#REF!</f>
        <v>#REF!</v>
      </c>
      <c r="N8" s="188"/>
      <c r="O8" s="186" t="e">
        <f>#REF!</f>
        <v>#REF!</v>
      </c>
      <c r="P8" s="34"/>
      <c r="Q8" s="33" t="e">
        <f>#REF!</f>
        <v>#REF!</v>
      </c>
      <c r="R8" s="192"/>
      <c r="S8" s="190" t="e">
        <f>#REF!</f>
        <v>#REF!</v>
      </c>
      <c r="T8" s="36"/>
      <c r="U8" s="35" t="e">
        <f>#REF!</f>
        <v>#REF!</v>
      </c>
      <c r="V8" s="196"/>
      <c r="W8" s="194" t="e">
        <f>#REF!</f>
        <v>#REF!</v>
      </c>
      <c r="X8" s="38"/>
      <c r="Y8" s="37" t="e">
        <f>#REF!</f>
        <v>#REF!</v>
      </c>
      <c r="Z8" s="198"/>
      <c r="AA8" s="205" t="e">
        <f>#REF!</f>
        <v>#REF!</v>
      </c>
      <c r="AB8" s="206"/>
      <c r="AC8" s="213" t="e">
        <f>#REF!</f>
        <v>#REF!</v>
      </c>
      <c r="AD8" s="40"/>
      <c r="AE8" s="39" t="e">
        <f>#REF!</f>
        <v>#REF!</v>
      </c>
      <c r="AF8" s="40"/>
      <c r="AG8" s="39" t="e">
        <f>#REF!</f>
        <v>#REF!</v>
      </c>
      <c r="AH8" s="214"/>
      <c r="AI8" s="217" t="e">
        <f>#REF!</f>
        <v>#REF!</v>
      </c>
      <c r="AJ8" s="218"/>
      <c r="AK8" s="217" t="e">
        <f>#REF!</f>
        <v>#REF!</v>
      </c>
      <c r="AL8" s="218"/>
      <c r="AM8" s="217" t="e">
        <f>#REF!</f>
        <v>#REF!</v>
      </c>
      <c r="AN8" s="42"/>
      <c r="AO8" s="41" t="e">
        <f>#REF!</f>
        <v>#REF!</v>
      </c>
      <c r="AP8" s="218"/>
      <c r="AQ8" s="217" t="e">
        <f>#REF!</f>
        <v>#REF!</v>
      </c>
      <c r="AR8" s="218"/>
      <c r="AU8" s="2">
        <v>1</v>
      </c>
      <c r="AV8" s="1"/>
      <c r="AW8" s="29"/>
      <c r="AX8" s="30" t="e">
        <f>#REF!</f>
        <v>#REF!</v>
      </c>
      <c r="AY8" s="29"/>
      <c r="AZ8" s="182" t="e">
        <f>#REF!</f>
        <v>#REF!</v>
      </c>
      <c r="BA8" s="220"/>
      <c r="BB8" s="32" t="e">
        <f>#REF!</f>
        <v>#REF!</v>
      </c>
      <c r="BC8" s="31"/>
      <c r="BD8" s="32" t="e">
        <f>#REF!</f>
        <v>#REF!</v>
      </c>
      <c r="BE8" s="31"/>
      <c r="BF8" s="32" t="e">
        <f>#REF!</f>
        <v>#REF!</v>
      </c>
      <c r="BG8" s="31"/>
      <c r="BH8" s="188" t="e">
        <f>#REF!</f>
        <v>#REF!</v>
      </c>
      <c r="BI8" s="226"/>
      <c r="BJ8" s="34" t="e">
        <f>#REF!</f>
        <v>#REF!</v>
      </c>
      <c r="BK8" s="33"/>
      <c r="BL8" s="192" t="e">
        <f>#REF!</f>
        <v>#REF!</v>
      </c>
      <c r="BM8" s="190"/>
      <c r="BN8" s="36" t="e">
        <f>#REF!</f>
        <v>#REF!</v>
      </c>
      <c r="BO8" s="35"/>
      <c r="BP8" s="196" t="e">
        <f>#REF!</f>
        <v>#REF!</v>
      </c>
      <c r="BQ8" s="228"/>
      <c r="BR8" s="38" t="e">
        <f>#REF!</f>
        <v>#REF!</v>
      </c>
      <c r="BS8" s="37"/>
      <c r="BT8" s="198" t="e">
        <f>#REF!</f>
        <v>#REF!</v>
      </c>
      <c r="BU8" s="205"/>
      <c r="BV8" s="206" t="e">
        <f>#REF!</f>
        <v>#REF!</v>
      </c>
      <c r="BW8" s="200"/>
      <c r="BX8" s="40" t="e">
        <f>#REF!</f>
        <v>#REF!</v>
      </c>
      <c r="BY8" s="39"/>
      <c r="BZ8" s="40" t="e">
        <f>#REF!</f>
        <v>#REF!</v>
      </c>
      <c r="CA8" s="39"/>
      <c r="CB8" s="214" t="e">
        <f>#REF!</f>
        <v>#REF!</v>
      </c>
      <c r="CC8" s="217"/>
      <c r="CD8" s="218" t="e">
        <f>#REF!</f>
        <v>#REF!</v>
      </c>
      <c r="CE8" s="217"/>
      <c r="CF8" s="218" t="e">
        <f>#REF!</f>
        <v>#REF!</v>
      </c>
      <c r="CG8" s="210"/>
      <c r="CH8" s="42" t="e">
        <f>#REF!</f>
        <v>#REF!</v>
      </c>
      <c r="CI8" s="41"/>
      <c r="CJ8" s="218" t="e">
        <f>#REF!</f>
        <v>#REF!</v>
      </c>
      <c r="CK8" s="217"/>
      <c r="CL8" s="218" t="e">
        <f>#REF!</f>
        <v>#REF!</v>
      </c>
    </row>
    <row r="9" spans="1:90" ht="18.75" x14ac:dyDescent="0.3">
      <c r="A9" s="2">
        <v>2</v>
      </c>
      <c r="B9" s="1"/>
      <c r="C9" s="29" t="e">
        <f>#REF!</f>
        <v>#REF!</v>
      </c>
      <c r="D9" s="30"/>
      <c r="E9" s="29" t="e">
        <f>#REF!</f>
        <v>#REF!</v>
      </c>
      <c r="F9" s="182"/>
      <c r="G9" s="178" t="e">
        <f>#REF!</f>
        <v>#REF!</v>
      </c>
      <c r="H9" s="32"/>
      <c r="I9" s="31" t="e">
        <f>#REF!</f>
        <v>#REF!</v>
      </c>
      <c r="J9" s="32"/>
      <c r="K9" s="31" t="e">
        <f>#REF!</f>
        <v>#REF!</v>
      </c>
      <c r="L9" s="32"/>
      <c r="M9" s="31" t="e">
        <f>#REF!</f>
        <v>#REF!</v>
      </c>
      <c r="N9" s="188"/>
      <c r="O9" s="186" t="e">
        <f>#REF!</f>
        <v>#REF!</v>
      </c>
      <c r="P9" s="34"/>
      <c r="Q9" s="33" t="e">
        <f>#REF!</f>
        <v>#REF!</v>
      </c>
      <c r="R9" s="192"/>
      <c r="S9" s="190" t="e">
        <f>#REF!</f>
        <v>#REF!</v>
      </c>
      <c r="T9" s="36"/>
      <c r="U9" s="35" t="e">
        <f>#REF!</f>
        <v>#REF!</v>
      </c>
      <c r="V9" s="196"/>
      <c r="W9" s="194" t="e">
        <f>#REF!</f>
        <v>#REF!</v>
      </c>
      <c r="X9" s="38"/>
      <c r="Y9" s="37" t="e">
        <f>#REF!</f>
        <v>#REF!</v>
      </c>
      <c r="Z9" s="198"/>
      <c r="AA9" s="205" t="e">
        <f>#REF!</f>
        <v>#REF!</v>
      </c>
      <c r="AB9" s="206"/>
      <c r="AC9" s="213" t="e">
        <f>#REF!</f>
        <v>#REF!</v>
      </c>
      <c r="AD9" s="40"/>
      <c r="AE9" s="39" t="e">
        <f>#REF!</f>
        <v>#REF!</v>
      </c>
      <c r="AF9" s="40"/>
      <c r="AG9" s="39" t="e">
        <f>#REF!</f>
        <v>#REF!</v>
      </c>
      <c r="AH9" s="214"/>
      <c r="AI9" s="217" t="e">
        <f>#REF!</f>
        <v>#REF!</v>
      </c>
      <c r="AJ9" s="218"/>
      <c r="AK9" s="217" t="e">
        <f>#REF!</f>
        <v>#REF!</v>
      </c>
      <c r="AL9" s="218"/>
      <c r="AM9" s="217" t="e">
        <f>#REF!</f>
        <v>#REF!</v>
      </c>
      <c r="AN9" s="42"/>
      <c r="AO9" s="41" t="e">
        <f>#REF!</f>
        <v>#REF!</v>
      </c>
      <c r="AP9" s="218"/>
      <c r="AQ9" s="217" t="e">
        <f>#REF!</f>
        <v>#REF!</v>
      </c>
      <c r="AR9" s="218"/>
      <c r="AU9" s="2">
        <v>2</v>
      </c>
      <c r="AV9" s="1"/>
      <c r="AW9" s="29"/>
      <c r="AX9" s="30" t="e">
        <f>#REF!</f>
        <v>#REF!</v>
      </c>
      <c r="AY9" s="29"/>
      <c r="AZ9" s="182" t="e">
        <f>#REF!</f>
        <v>#REF!</v>
      </c>
      <c r="BA9" s="220"/>
      <c r="BB9" s="32" t="e">
        <f>#REF!</f>
        <v>#REF!</v>
      </c>
      <c r="BC9" s="31"/>
      <c r="BD9" s="32" t="e">
        <f>#REF!</f>
        <v>#REF!</v>
      </c>
      <c r="BE9" s="31"/>
      <c r="BF9" s="32" t="e">
        <f>#REF!</f>
        <v>#REF!</v>
      </c>
      <c r="BG9" s="31"/>
      <c r="BH9" s="188" t="e">
        <f>#REF!</f>
        <v>#REF!</v>
      </c>
      <c r="BI9" s="226"/>
      <c r="BJ9" s="34" t="e">
        <f>#REF!</f>
        <v>#REF!</v>
      </c>
      <c r="BK9" s="33"/>
      <c r="BL9" s="192" t="e">
        <f>#REF!</f>
        <v>#REF!</v>
      </c>
      <c r="BM9" s="190"/>
      <c r="BN9" s="36" t="e">
        <f>#REF!</f>
        <v>#REF!</v>
      </c>
      <c r="BO9" s="35"/>
      <c r="BP9" s="196" t="e">
        <f>#REF!</f>
        <v>#REF!</v>
      </c>
      <c r="BQ9" s="228"/>
      <c r="BR9" s="38" t="e">
        <f>#REF!</f>
        <v>#REF!</v>
      </c>
      <c r="BS9" s="37"/>
      <c r="BT9" s="198" t="e">
        <f>#REF!</f>
        <v>#REF!</v>
      </c>
      <c r="BU9" s="205"/>
      <c r="BV9" s="206" t="e">
        <f>#REF!</f>
        <v>#REF!</v>
      </c>
      <c r="BW9" s="200"/>
      <c r="BX9" s="40" t="e">
        <f>#REF!</f>
        <v>#REF!</v>
      </c>
      <c r="BY9" s="39"/>
      <c r="BZ9" s="40" t="e">
        <f>#REF!</f>
        <v>#REF!</v>
      </c>
      <c r="CA9" s="39"/>
      <c r="CB9" s="214" t="e">
        <f>#REF!</f>
        <v>#REF!</v>
      </c>
      <c r="CC9" s="217"/>
      <c r="CD9" s="218" t="e">
        <f>#REF!</f>
        <v>#REF!</v>
      </c>
      <c r="CE9" s="217"/>
      <c r="CF9" s="218" t="e">
        <f>#REF!</f>
        <v>#REF!</v>
      </c>
      <c r="CG9" s="210"/>
      <c r="CH9" s="42" t="e">
        <f>#REF!</f>
        <v>#REF!</v>
      </c>
      <c r="CI9" s="41"/>
      <c r="CJ9" s="218" t="e">
        <f>#REF!</f>
        <v>#REF!</v>
      </c>
      <c r="CK9" s="217"/>
      <c r="CL9" s="218" t="e">
        <f>#REF!</f>
        <v>#REF!</v>
      </c>
    </row>
    <row r="10" spans="1:90" ht="18.75" x14ac:dyDescent="0.3">
      <c r="A10" s="2">
        <v>3</v>
      </c>
      <c r="B10" s="1"/>
      <c r="C10" s="29" t="e">
        <f>#REF!</f>
        <v>#REF!</v>
      </c>
      <c r="D10" s="30"/>
      <c r="E10" s="29" t="e">
        <f>#REF!</f>
        <v>#REF!</v>
      </c>
      <c r="F10" s="182"/>
      <c r="G10" s="178" t="e">
        <f>#REF!</f>
        <v>#REF!</v>
      </c>
      <c r="H10" s="32"/>
      <c r="I10" s="31" t="e">
        <f>#REF!</f>
        <v>#REF!</v>
      </c>
      <c r="J10" s="32"/>
      <c r="K10" s="31" t="e">
        <f>#REF!</f>
        <v>#REF!</v>
      </c>
      <c r="L10" s="32"/>
      <c r="M10" s="31" t="e">
        <f>#REF!</f>
        <v>#REF!</v>
      </c>
      <c r="N10" s="188"/>
      <c r="O10" s="186" t="e">
        <f>#REF!</f>
        <v>#REF!</v>
      </c>
      <c r="P10" s="34"/>
      <c r="Q10" s="33" t="e">
        <f>#REF!</f>
        <v>#REF!</v>
      </c>
      <c r="R10" s="192"/>
      <c r="S10" s="190" t="e">
        <f>#REF!</f>
        <v>#REF!</v>
      </c>
      <c r="T10" s="36"/>
      <c r="U10" s="35" t="e">
        <f>#REF!</f>
        <v>#REF!</v>
      </c>
      <c r="V10" s="196"/>
      <c r="W10" s="194" t="e">
        <f>#REF!</f>
        <v>#REF!</v>
      </c>
      <c r="X10" s="38"/>
      <c r="Y10" s="37" t="e">
        <f>#REF!</f>
        <v>#REF!</v>
      </c>
      <c r="Z10" s="198"/>
      <c r="AA10" s="205" t="e">
        <f>#REF!</f>
        <v>#REF!</v>
      </c>
      <c r="AB10" s="206"/>
      <c r="AC10" s="213" t="e">
        <f>#REF!</f>
        <v>#REF!</v>
      </c>
      <c r="AD10" s="40"/>
      <c r="AE10" s="39" t="e">
        <f>#REF!</f>
        <v>#REF!</v>
      </c>
      <c r="AF10" s="40"/>
      <c r="AG10" s="39" t="e">
        <f>#REF!</f>
        <v>#REF!</v>
      </c>
      <c r="AH10" s="214"/>
      <c r="AI10" s="217" t="e">
        <f>#REF!</f>
        <v>#REF!</v>
      </c>
      <c r="AJ10" s="218"/>
      <c r="AK10" s="217" t="e">
        <f>#REF!</f>
        <v>#REF!</v>
      </c>
      <c r="AL10" s="218"/>
      <c r="AM10" s="217" t="e">
        <f>#REF!</f>
        <v>#REF!</v>
      </c>
      <c r="AN10" s="42"/>
      <c r="AO10" s="41" t="e">
        <f>#REF!</f>
        <v>#REF!</v>
      </c>
      <c r="AP10" s="218"/>
      <c r="AQ10" s="217" t="e">
        <f>#REF!</f>
        <v>#REF!</v>
      </c>
      <c r="AR10" s="218"/>
      <c r="AU10" s="2">
        <v>3</v>
      </c>
      <c r="AV10" s="1"/>
      <c r="AW10" s="29"/>
      <c r="AX10" s="30" t="e">
        <f>#REF!</f>
        <v>#REF!</v>
      </c>
      <c r="AY10" s="29"/>
      <c r="AZ10" s="182" t="e">
        <f>#REF!</f>
        <v>#REF!</v>
      </c>
      <c r="BA10" s="220"/>
      <c r="BB10" s="32" t="e">
        <f>#REF!</f>
        <v>#REF!</v>
      </c>
      <c r="BC10" s="31"/>
      <c r="BD10" s="32" t="e">
        <f>#REF!</f>
        <v>#REF!</v>
      </c>
      <c r="BE10" s="31"/>
      <c r="BF10" s="32" t="e">
        <f>#REF!</f>
        <v>#REF!</v>
      </c>
      <c r="BG10" s="31"/>
      <c r="BH10" s="188" t="e">
        <f>#REF!</f>
        <v>#REF!</v>
      </c>
      <c r="BI10" s="226"/>
      <c r="BJ10" s="34" t="e">
        <f>#REF!</f>
        <v>#REF!</v>
      </c>
      <c r="BK10" s="33"/>
      <c r="BL10" s="192" t="e">
        <f>#REF!</f>
        <v>#REF!</v>
      </c>
      <c r="BM10" s="190"/>
      <c r="BN10" s="36" t="e">
        <f>#REF!</f>
        <v>#REF!</v>
      </c>
      <c r="BO10" s="35"/>
      <c r="BP10" s="196" t="e">
        <f>#REF!</f>
        <v>#REF!</v>
      </c>
      <c r="BQ10" s="228"/>
      <c r="BR10" s="38" t="e">
        <f>#REF!</f>
        <v>#REF!</v>
      </c>
      <c r="BS10" s="37"/>
      <c r="BT10" s="198" t="e">
        <f>#REF!</f>
        <v>#REF!</v>
      </c>
      <c r="BU10" s="205"/>
      <c r="BV10" s="206" t="e">
        <f>#REF!</f>
        <v>#REF!</v>
      </c>
      <c r="BW10" s="200"/>
      <c r="BX10" s="40" t="e">
        <f>#REF!</f>
        <v>#REF!</v>
      </c>
      <c r="BY10" s="39"/>
      <c r="BZ10" s="40" t="e">
        <f>#REF!</f>
        <v>#REF!</v>
      </c>
      <c r="CA10" s="39"/>
      <c r="CB10" s="214" t="e">
        <f>#REF!</f>
        <v>#REF!</v>
      </c>
      <c r="CC10" s="217"/>
      <c r="CD10" s="218" t="e">
        <f>#REF!</f>
        <v>#REF!</v>
      </c>
      <c r="CE10" s="217"/>
      <c r="CF10" s="218" t="e">
        <f>#REF!</f>
        <v>#REF!</v>
      </c>
      <c r="CG10" s="210"/>
      <c r="CH10" s="42" t="e">
        <f>#REF!</f>
        <v>#REF!</v>
      </c>
      <c r="CI10" s="41"/>
      <c r="CJ10" s="218" t="e">
        <f>#REF!</f>
        <v>#REF!</v>
      </c>
      <c r="CK10" s="217"/>
      <c r="CL10" s="218" t="e">
        <f>#REF!</f>
        <v>#REF!</v>
      </c>
    </row>
    <row r="11" spans="1:90" ht="18.75" x14ac:dyDescent="0.3">
      <c r="A11" s="2">
        <v>4</v>
      </c>
      <c r="B11" s="1"/>
      <c r="C11" s="29" t="e">
        <f>#REF!</f>
        <v>#REF!</v>
      </c>
      <c r="D11" s="30"/>
      <c r="E11" s="29" t="e">
        <f>#REF!</f>
        <v>#REF!</v>
      </c>
      <c r="F11" s="182"/>
      <c r="G11" s="178" t="e">
        <f>#REF!</f>
        <v>#REF!</v>
      </c>
      <c r="H11" s="32"/>
      <c r="I11" s="31" t="e">
        <f>#REF!</f>
        <v>#REF!</v>
      </c>
      <c r="J11" s="32"/>
      <c r="K11" s="31" t="e">
        <f>#REF!</f>
        <v>#REF!</v>
      </c>
      <c r="L11" s="32"/>
      <c r="M11" s="31" t="e">
        <f>#REF!</f>
        <v>#REF!</v>
      </c>
      <c r="N11" s="188"/>
      <c r="O11" s="186" t="e">
        <f>#REF!</f>
        <v>#REF!</v>
      </c>
      <c r="P11" s="34"/>
      <c r="Q11" s="33" t="e">
        <f>#REF!</f>
        <v>#REF!</v>
      </c>
      <c r="R11" s="192"/>
      <c r="S11" s="190" t="e">
        <f>#REF!</f>
        <v>#REF!</v>
      </c>
      <c r="T11" s="36"/>
      <c r="U11" s="35" t="e">
        <f>#REF!</f>
        <v>#REF!</v>
      </c>
      <c r="V11" s="196"/>
      <c r="W11" s="194" t="e">
        <f>#REF!</f>
        <v>#REF!</v>
      </c>
      <c r="X11" s="38"/>
      <c r="Y11" s="37" t="e">
        <f>#REF!</f>
        <v>#REF!</v>
      </c>
      <c r="Z11" s="198"/>
      <c r="AA11" s="205" t="e">
        <f>#REF!</f>
        <v>#REF!</v>
      </c>
      <c r="AB11" s="206"/>
      <c r="AC11" s="213" t="e">
        <f>#REF!</f>
        <v>#REF!</v>
      </c>
      <c r="AD11" s="40"/>
      <c r="AE11" s="39" t="e">
        <f>#REF!</f>
        <v>#REF!</v>
      </c>
      <c r="AF11" s="40"/>
      <c r="AG11" s="39" t="e">
        <f>#REF!</f>
        <v>#REF!</v>
      </c>
      <c r="AH11" s="214"/>
      <c r="AI11" s="217" t="e">
        <f>#REF!</f>
        <v>#REF!</v>
      </c>
      <c r="AJ11" s="218"/>
      <c r="AK11" s="217" t="e">
        <f>#REF!</f>
        <v>#REF!</v>
      </c>
      <c r="AL11" s="218"/>
      <c r="AM11" s="217" t="e">
        <f>#REF!</f>
        <v>#REF!</v>
      </c>
      <c r="AN11" s="42"/>
      <c r="AO11" s="41" t="e">
        <f>#REF!</f>
        <v>#REF!</v>
      </c>
      <c r="AP11" s="218"/>
      <c r="AQ11" s="217" t="e">
        <f>#REF!</f>
        <v>#REF!</v>
      </c>
      <c r="AR11" s="218"/>
      <c r="AU11" s="2">
        <v>4</v>
      </c>
      <c r="AV11" s="1"/>
      <c r="AW11" s="29"/>
      <c r="AX11" s="30" t="e">
        <f>#REF!</f>
        <v>#REF!</v>
      </c>
      <c r="AY11" s="29"/>
      <c r="AZ11" s="182" t="e">
        <f>#REF!</f>
        <v>#REF!</v>
      </c>
      <c r="BA11" s="220"/>
      <c r="BB11" s="32" t="e">
        <f>#REF!</f>
        <v>#REF!</v>
      </c>
      <c r="BC11" s="31"/>
      <c r="BD11" s="32" t="e">
        <f>#REF!</f>
        <v>#REF!</v>
      </c>
      <c r="BE11" s="31"/>
      <c r="BF11" s="32" t="e">
        <f>#REF!</f>
        <v>#REF!</v>
      </c>
      <c r="BG11" s="31"/>
      <c r="BH11" s="188" t="e">
        <f>#REF!</f>
        <v>#REF!</v>
      </c>
      <c r="BI11" s="226"/>
      <c r="BJ11" s="34" t="e">
        <f>#REF!</f>
        <v>#REF!</v>
      </c>
      <c r="BK11" s="33"/>
      <c r="BL11" s="192" t="e">
        <f>#REF!</f>
        <v>#REF!</v>
      </c>
      <c r="BM11" s="190"/>
      <c r="BN11" s="36" t="e">
        <f>#REF!</f>
        <v>#REF!</v>
      </c>
      <c r="BO11" s="35"/>
      <c r="BP11" s="196" t="e">
        <f>#REF!</f>
        <v>#REF!</v>
      </c>
      <c r="BQ11" s="228"/>
      <c r="BR11" s="38" t="e">
        <f>#REF!</f>
        <v>#REF!</v>
      </c>
      <c r="BS11" s="37"/>
      <c r="BT11" s="198" t="e">
        <f>#REF!</f>
        <v>#REF!</v>
      </c>
      <c r="BU11" s="205"/>
      <c r="BV11" s="206" t="e">
        <f>#REF!</f>
        <v>#REF!</v>
      </c>
      <c r="BW11" s="200"/>
      <c r="BX11" s="40" t="e">
        <f>#REF!</f>
        <v>#REF!</v>
      </c>
      <c r="BY11" s="39"/>
      <c r="BZ11" s="40" t="e">
        <f>#REF!</f>
        <v>#REF!</v>
      </c>
      <c r="CA11" s="39"/>
      <c r="CB11" s="214" t="e">
        <f>#REF!</f>
        <v>#REF!</v>
      </c>
      <c r="CC11" s="217"/>
      <c r="CD11" s="218" t="e">
        <f>#REF!</f>
        <v>#REF!</v>
      </c>
      <c r="CE11" s="217"/>
      <c r="CF11" s="218" t="e">
        <f>#REF!</f>
        <v>#REF!</v>
      </c>
      <c r="CG11" s="210"/>
      <c r="CH11" s="42" t="e">
        <f>#REF!</f>
        <v>#REF!</v>
      </c>
      <c r="CI11" s="41"/>
      <c r="CJ11" s="218" t="e">
        <f>#REF!</f>
        <v>#REF!</v>
      </c>
      <c r="CK11" s="217"/>
      <c r="CL11" s="218" t="e">
        <f>#REF!</f>
        <v>#REF!</v>
      </c>
    </row>
    <row r="12" spans="1:90" ht="18.75" x14ac:dyDescent="0.3">
      <c r="A12" s="2">
        <v>5</v>
      </c>
      <c r="B12" s="1"/>
      <c r="C12" s="29" t="e">
        <f>#REF!</f>
        <v>#REF!</v>
      </c>
      <c r="D12" s="30"/>
      <c r="E12" s="29" t="e">
        <f>#REF!</f>
        <v>#REF!</v>
      </c>
      <c r="F12" s="182"/>
      <c r="G12" s="178" t="e">
        <f>#REF!</f>
        <v>#REF!</v>
      </c>
      <c r="H12" s="32"/>
      <c r="I12" s="31" t="e">
        <f>#REF!</f>
        <v>#REF!</v>
      </c>
      <c r="J12" s="32"/>
      <c r="K12" s="31" t="e">
        <f>#REF!</f>
        <v>#REF!</v>
      </c>
      <c r="L12" s="32"/>
      <c r="M12" s="31" t="e">
        <f>#REF!</f>
        <v>#REF!</v>
      </c>
      <c r="N12" s="188"/>
      <c r="O12" s="186" t="e">
        <f>#REF!</f>
        <v>#REF!</v>
      </c>
      <c r="P12" s="34"/>
      <c r="Q12" s="33" t="e">
        <f>#REF!</f>
        <v>#REF!</v>
      </c>
      <c r="R12" s="192"/>
      <c r="S12" s="190" t="e">
        <f>#REF!</f>
        <v>#REF!</v>
      </c>
      <c r="T12" s="36"/>
      <c r="U12" s="35" t="e">
        <f>#REF!</f>
        <v>#REF!</v>
      </c>
      <c r="V12" s="196"/>
      <c r="W12" s="194" t="e">
        <f>#REF!</f>
        <v>#REF!</v>
      </c>
      <c r="X12" s="38"/>
      <c r="Y12" s="37" t="e">
        <f>#REF!</f>
        <v>#REF!</v>
      </c>
      <c r="Z12" s="198"/>
      <c r="AA12" s="205" t="e">
        <f>#REF!</f>
        <v>#REF!</v>
      </c>
      <c r="AB12" s="206"/>
      <c r="AC12" s="213" t="e">
        <f>#REF!</f>
        <v>#REF!</v>
      </c>
      <c r="AD12" s="40"/>
      <c r="AE12" s="39" t="e">
        <f>#REF!</f>
        <v>#REF!</v>
      </c>
      <c r="AF12" s="40"/>
      <c r="AG12" s="39" t="e">
        <f>#REF!</f>
        <v>#REF!</v>
      </c>
      <c r="AH12" s="214"/>
      <c r="AI12" s="217" t="e">
        <f>#REF!</f>
        <v>#REF!</v>
      </c>
      <c r="AJ12" s="218"/>
      <c r="AK12" s="217" t="e">
        <f>#REF!</f>
        <v>#REF!</v>
      </c>
      <c r="AL12" s="218"/>
      <c r="AM12" s="217" t="e">
        <f>#REF!</f>
        <v>#REF!</v>
      </c>
      <c r="AN12" s="42"/>
      <c r="AO12" s="41" t="e">
        <f>#REF!</f>
        <v>#REF!</v>
      </c>
      <c r="AP12" s="218"/>
      <c r="AQ12" s="217" t="e">
        <f>#REF!</f>
        <v>#REF!</v>
      </c>
      <c r="AR12" s="218"/>
      <c r="AU12" s="2">
        <v>5</v>
      </c>
      <c r="AV12" s="1"/>
      <c r="AW12" s="29"/>
      <c r="AX12" s="30" t="e">
        <f>#REF!</f>
        <v>#REF!</v>
      </c>
      <c r="AY12" s="29"/>
      <c r="AZ12" s="182" t="e">
        <f>#REF!</f>
        <v>#REF!</v>
      </c>
      <c r="BA12" s="220"/>
      <c r="BB12" s="32" t="e">
        <f>#REF!</f>
        <v>#REF!</v>
      </c>
      <c r="BC12" s="31"/>
      <c r="BD12" s="32" t="e">
        <f>#REF!</f>
        <v>#REF!</v>
      </c>
      <c r="BE12" s="31"/>
      <c r="BF12" s="32" t="e">
        <f>#REF!</f>
        <v>#REF!</v>
      </c>
      <c r="BG12" s="31"/>
      <c r="BH12" s="188" t="e">
        <f>#REF!</f>
        <v>#REF!</v>
      </c>
      <c r="BI12" s="226"/>
      <c r="BJ12" s="34" t="e">
        <f>#REF!</f>
        <v>#REF!</v>
      </c>
      <c r="BK12" s="33"/>
      <c r="BL12" s="192" t="e">
        <f>#REF!</f>
        <v>#REF!</v>
      </c>
      <c r="BM12" s="190"/>
      <c r="BN12" s="36" t="e">
        <f>#REF!</f>
        <v>#REF!</v>
      </c>
      <c r="BO12" s="35"/>
      <c r="BP12" s="196" t="e">
        <f>#REF!</f>
        <v>#REF!</v>
      </c>
      <c r="BQ12" s="228"/>
      <c r="BR12" s="38" t="e">
        <f>#REF!</f>
        <v>#REF!</v>
      </c>
      <c r="BS12" s="37"/>
      <c r="BT12" s="198" t="e">
        <f>#REF!</f>
        <v>#REF!</v>
      </c>
      <c r="BU12" s="205"/>
      <c r="BV12" s="206" t="e">
        <f>#REF!</f>
        <v>#REF!</v>
      </c>
      <c r="BW12" s="200"/>
      <c r="BX12" s="40" t="e">
        <f>#REF!</f>
        <v>#REF!</v>
      </c>
      <c r="BY12" s="39"/>
      <c r="BZ12" s="40" t="e">
        <f>#REF!</f>
        <v>#REF!</v>
      </c>
      <c r="CA12" s="39"/>
      <c r="CB12" s="214" t="e">
        <f>#REF!</f>
        <v>#REF!</v>
      </c>
      <c r="CC12" s="217"/>
      <c r="CD12" s="218" t="e">
        <f>#REF!</f>
        <v>#REF!</v>
      </c>
      <c r="CE12" s="217"/>
      <c r="CF12" s="218" t="e">
        <f>#REF!</f>
        <v>#REF!</v>
      </c>
      <c r="CG12" s="210"/>
      <c r="CH12" s="42" t="e">
        <f>#REF!</f>
        <v>#REF!</v>
      </c>
      <c r="CI12" s="41"/>
      <c r="CJ12" s="218" t="e">
        <f>#REF!</f>
        <v>#REF!</v>
      </c>
      <c r="CK12" s="217"/>
      <c r="CL12" s="218" t="e">
        <f>#REF!</f>
        <v>#REF!</v>
      </c>
    </row>
    <row r="13" spans="1:90" ht="18.75" x14ac:dyDescent="0.3">
      <c r="A13" s="2">
        <v>6</v>
      </c>
      <c r="B13" s="1"/>
      <c r="C13" s="29" t="e">
        <f>#REF!</f>
        <v>#REF!</v>
      </c>
      <c r="D13" s="30"/>
      <c r="E13" s="29" t="e">
        <f>#REF!</f>
        <v>#REF!</v>
      </c>
      <c r="F13" s="182"/>
      <c r="G13" s="178" t="e">
        <f>#REF!</f>
        <v>#REF!</v>
      </c>
      <c r="H13" s="32"/>
      <c r="I13" s="31" t="e">
        <f>#REF!</f>
        <v>#REF!</v>
      </c>
      <c r="J13" s="32"/>
      <c r="K13" s="31" t="e">
        <f>#REF!</f>
        <v>#REF!</v>
      </c>
      <c r="L13" s="32"/>
      <c r="M13" s="31" t="e">
        <f>#REF!</f>
        <v>#REF!</v>
      </c>
      <c r="N13" s="188"/>
      <c r="O13" s="186" t="e">
        <f>#REF!</f>
        <v>#REF!</v>
      </c>
      <c r="P13" s="34"/>
      <c r="Q13" s="33" t="e">
        <f>#REF!</f>
        <v>#REF!</v>
      </c>
      <c r="R13" s="192"/>
      <c r="S13" s="190" t="e">
        <f>#REF!</f>
        <v>#REF!</v>
      </c>
      <c r="T13" s="36"/>
      <c r="U13" s="35" t="e">
        <f>#REF!</f>
        <v>#REF!</v>
      </c>
      <c r="V13" s="196"/>
      <c r="W13" s="194" t="e">
        <f>#REF!</f>
        <v>#REF!</v>
      </c>
      <c r="X13" s="38"/>
      <c r="Y13" s="37" t="e">
        <f>#REF!</f>
        <v>#REF!</v>
      </c>
      <c r="Z13" s="198"/>
      <c r="AA13" s="205" t="e">
        <f>#REF!</f>
        <v>#REF!</v>
      </c>
      <c r="AB13" s="206"/>
      <c r="AC13" s="213" t="e">
        <f>#REF!</f>
        <v>#REF!</v>
      </c>
      <c r="AD13" s="40"/>
      <c r="AE13" s="39" t="e">
        <f>#REF!</f>
        <v>#REF!</v>
      </c>
      <c r="AF13" s="40"/>
      <c r="AG13" s="39" t="e">
        <f>#REF!</f>
        <v>#REF!</v>
      </c>
      <c r="AH13" s="214"/>
      <c r="AI13" s="217" t="e">
        <f>#REF!</f>
        <v>#REF!</v>
      </c>
      <c r="AJ13" s="218"/>
      <c r="AK13" s="217" t="e">
        <f>#REF!</f>
        <v>#REF!</v>
      </c>
      <c r="AL13" s="218"/>
      <c r="AM13" s="217" t="e">
        <f>#REF!</f>
        <v>#REF!</v>
      </c>
      <c r="AN13" s="42"/>
      <c r="AO13" s="41" t="e">
        <f>#REF!</f>
        <v>#REF!</v>
      </c>
      <c r="AP13" s="218"/>
      <c r="AQ13" s="217" t="e">
        <f>#REF!</f>
        <v>#REF!</v>
      </c>
      <c r="AR13" s="218"/>
      <c r="AU13" s="2">
        <v>6</v>
      </c>
      <c r="AV13" s="1"/>
      <c r="AW13" s="29"/>
      <c r="AX13" s="30" t="e">
        <f>#REF!</f>
        <v>#REF!</v>
      </c>
      <c r="AY13" s="29"/>
      <c r="AZ13" s="182" t="e">
        <f>#REF!</f>
        <v>#REF!</v>
      </c>
      <c r="BA13" s="220"/>
      <c r="BB13" s="32" t="e">
        <f>#REF!</f>
        <v>#REF!</v>
      </c>
      <c r="BC13" s="31"/>
      <c r="BD13" s="32" t="e">
        <f>#REF!</f>
        <v>#REF!</v>
      </c>
      <c r="BE13" s="31"/>
      <c r="BF13" s="32" t="e">
        <f>#REF!</f>
        <v>#REF!</v>
      </c>
      <c r="BG13" s="31"/>
      <c r="BH13" s="188" t="e">
        <f>#REF!</f>
        <v>#REF!</v>
      </c>
      <c r="BI13" s="226"/>
      <c r="BJ13" s="34" t="e">
        <f>#REF!</f>
        <v>#REF!</v>
      </c>
      <c r="BK13" s="33"/>
      <c r="BL13" s="192" t="e">
        <f>#REF!</f>
        <v>#REF!</v>
      </c>
      <c r="BM13" s="190"/>
      <c r="BN13" s="36" t="e">
        <f>#REF!</f>
        <v>#REF!</v>
      </c>
      <c r="BO13" s="35"/>
      <c r="BP13" s="196" t="e">
        <f>#REF!</f>
        <v>#REF!</v>
      </c>
      <c r="BQ13" s="228"/>
      <c r="BR13" s="38" t="e">
        <f>#REF!</f>
        <v>#REF!</v>
      </c>
      <c r="BS13" s="37"/>
      <c r="BT13" s="198" t="e">
        <f>#REF!</f>
        <v>#REF!</v>
      </c>
      <c r="BU13" s="205"/>
      <c r="BV13" s="206" t="e">
        <f>#REF!</f>
        <v>#REF!</v>
      </c>
      <c r="BW13" s="200"/>
      <c r="BX13" s="40" t="e">
        <f>#REF!</f>
        <v>#REF!</v>
      </c>
      <c r="BY13" s="39"/>
      <c r="BZ13" s="40" t="e">
        <f>#REF!</f>
        <v>#REF!</v>
      </c>
      <c r="CA13" s="39"/>
      <c r="CB13" s="214" t="e">
        <f>#REF!</f>
        <v>#REF!</v>
      </c>
      <c r="CC13" s="217"/>
      <c r="CD13" s="218" t="e">
        <f>#REF!</f>
        <v>#REF!</v>
      </c>
      <c r="CE13" s="217"/>
      <c r="CF13" s="218" t="e">
        <f>#REF!</f>
        <v>#REF!</v>
      </c>
      <c r="CG13" s="210"/>
      <c r="CH13" s="42" t="e">
        <f>#REF!</f>
        <v>#REF!</v>
      </c>
      <c r="CI13" s="41"/>
      <c r="CJ13" s="218" t="e">
        <f>#REF!</f>
        <v>#REF!</v>
      </c>
      <c r="CK13" s="217"/>
      <c r="CL13" s="218" t="e">
        <f>#REF!</f>
        <v>#REF!</v>
      </c>
    </row>
    <row r="14" spans="1:90" ht="18.75" x14ac:dyDescent="0.3">
      <c r="A14" s="2">
        <v>7</v>
      </c>
      <c r="B14" s="1"/>
      <c r="C14" s="29" t="e">
        <f>#REF!</f>
        <v>#REF!</v>
      </c>
      <c r="D14" s="30"/>
      <c r="E14" s="29" t="e">
        <f>#REF!</f>
        <v>#REF!</v>
      </c>
      <c r="F14" s="182"/>
      <c r="G14" s="178" t="e">
        <f>#REF!</f>
        <v>#REF!</v>
      </c>
      <c r="H14" s="32"/>
      <c r="I14" s="31" t="e">
        <f>#REF!</f>
        <v>#REF!</v>
      </c>
      <c r="J14" s="32"/>
      <c r="K14" s="31" t="e">
        <f>#REF!</f>
        <v>#REF!</v>
      </c>
      <c r="L14" s="32"/>
      <c r="M14" s="31" t="e">
        <f>#REF!</f>
        <v>#REF!</v>
      </c>
      <c r="N14" s="188"/>
      <c r="O14" s="186" t="e">
        <f>#REF!</f>
        <v>#REF!</v>
      </c>
      <c r="P14" s="34"/>
      <c r="Q14" s="33" t="e">
        <f>#REF!</f>
        <v>#REF!</v>
      </c>
      <c r="R14" s="192"/>
      <c r="S14" s="190" t="e">
        <f>#REF!</f>
        <v>#REF!</v>
      </c>
      <c r="T14" s="36"/>
      <c r="U14" s="35" t="e">
        <f>#REF!</f>
        <v>#REF!</v>
      </c>
      <c r="V14" s="196"/>
      <c r="W14" s="194" t="e">
        <f>#REF!</f>
        <v>#REF!</v>
      </c>
      <c r="X14" s="38"/>
      <c r="Y14" s="37" t="e">
        <f>#REF!</f>
        <v>#REF!</v>
      </c>
      <c r="Z14" s="198"/>
      <c r="AA14" s="205" t="e">
        <f>#REF!</f>
        <v>#REF!</v>
      </c>
      <c r="AB14" s="206"/>
      <c r="AC14" s="213" t="e">
        <f>#REF!</f>
        <v>#REF!</v>
      </c>
      <c r="AD14" s="40"/>
      <c r="AE14" s="39" t="e">
        <f>#REF!</f>
        <v>#REF!</v>
      </c>
      <c r="AF14" s="40"/>
      <c r="AG14" s="39" t="e">
        <f>#REF!</f>
        <v>#REF!</v>
      </c>
      <c r="AH14" s="214"/>
      <c r="AI14" s="217" t="e">
        <f>#REF!</f>
        <v>#REF!</v>
      </c>
      <c r="AJ14" s="218"/>
      <c r="AK14" s="217" t="e">
        <f>#REF!</f>
        <v>#REF!</v>
      </c>
      <c r="AL14" s="218"/>
      <c r="AM14" s="217" t="e">
        <f>#REF!</f>
        <v>#REF!</v>
      </c>
      <c r="AN14" s="42"/>
      <c r="AO14" s="41" t="e">
        <f>#REF!</f>
        <v>#REF!</v>
      </c>
      <c r="AP14" s="218"/>
      <c r="AQ14" s="217" t="e">
        <f>#REF!</f>
        <v>#REF!</v>
      </c>
      <c r="AR14" s="218"/>
      <c r="AU14" s="2">
        <v>7</v>
      </c>
      <c r="AV14" s="1"/>
      <c r="AW14" s="29"/>
      <c r="AX14" s="30" t="e">
        <f>#REF!</f>
        <v>#REF!</v>
      </c>
      <c r="AY14" s="29"/>
      <c r="AZ14" s="182" t="e">
        <f>#REF!</f>
        <v>#REF!</v>
      </c>
      <c r="BA14" s="220"/>
      <c r="BB14" s="32" t="e">
        <f>#REF!</f>
        <v>#REF!</v>
      </c>
      <c r="BC14" s="31"/>
      <c r="BD14" s="32" t="e">
        <f>#REF!</f>
        <v>#REF!</v>
      </c>
      <c r="BE14" s="31"/>
      <c r="BF14" s="32" t="e">
        <f>#REF!</f>
        <v>#REF!</v>
      </c>
      <c r="BG14" s="31"/>
      <c r="BH14" s="188" t="e">
        <f>#REF!</f>
        <v>#REF!</v>
      </c>
      <c r="BI14" s="226"/>
      <c r="BJ14" s="34" t="e">
        <f>#REF!</f>
        <v>#REF!</v>
      </c>
      <c r="BK14" s="33"/>
      <c r="BL14" s="192" t="e">
        <f>#REF!</f>
        <v>#REF!</v>
      </c>
      <c r="BM14" s="190"/>
      <c r="BN14" s="36" t="e">
        <f>#REF!</f>
        <v>#REF!</v>
      </c>
      <c r="BO14" s="35"/>
      <c r="BP14" s="196" t="e">
        <f>#REF!</f>
        <v>#REF!</v>
      </c>
      <c r="BQ14" s="228"/>
      <c r="BR14" s="38" t="e">
        <f>#REF!</f>
        <v>#REF!</v>
      </c>
      <c r="BS14" s="37"/>
      <c r="BT14" s="198" t="e">
        <f>#REF!</f>
        <v>#REF!</v>
      </c>
      <c r="BU14" s="205"/>
      <c r="BV14" s="206" t="e">
        <f>#REF!</f>
        <v>#REF!</v>
      </c>
      <c r="BW14" s="200"/>
      <c r="BX14" s="40" t="e">
        <f>#REF!</f>
        <v>#REF!</v>
      </c>
      <c r="BY14" s="39"/>
      <c r="BZ14" s="40" t="e">
        <f>#REF!</f>
        <v>#REF!</v>
      </c>
      <c r="CA14" s="39"/>
      <c r="CB14" s="214" t="e">
        <f>#REF!</f>
        <v>#REF!</v>
      </c>
      <c r="CC14" s="217"/>
      <c r="CD14" s="218" t="e">
        <f>#REF!</f>
        <v>#REF!</v>
      </c>
      <c r="CE14" s="217"/>
      <c r="CF14" s="218" t="e">
        <f>#REF!</f>
        <v>#REF!</v>
      </c>
      <c r="CG14" s="210"/>
      <c r="CH14" s="42" t="e">
        <f>#REF!</f>
        <v>#REF!</v>
      </c>
      <c r="CI14" s="41"/>
      <c r="CJ14" s="218" t="e">
        <f>#REF!</f>
        <v>#REF!</v>
      </c>
      <c r="CK14" s="217"/>
      <c r="CL14" s="218" t="e">
        <f>#REF!</f>
        <v>#REF!</v>
      </c>
    </row>
    <row r="15" spans="1:90" ht="18.75" x14ac:dyDescent="0.3">
      <c r="A15" s="2">
        <v>8</v>
      </c>
      <c r="B15" s="1"/>
      <c r="C15" s="29" t="e">
        <f>#REF!</f>
        <v>#REF!</v>
      </c>
      <c r="D15" s="30"/>
      <c r="E15" s="29" t="e">
        <f>#REF!</f>
        <v>#REF!</v>
      </c>
      <c r="F15" s="182"/>
      <c r="G15" s="178" t="e">
        <f>#REF!</f>
        <v>#REF!</v>
      </c>
      <c r="H15" s="32"/>
      <c r="I15" s="31" t="e">
        <f>#REF!</f>
        <v>#REF!</v>
      </c>
      <c r="J15" s="32"/>
      <c r="K15" s="31" t="e">
        <f>#REF!</f>
        <v>#REF!</v>
      </c>
      <c r="L15" s="32"/>
      <c r="M15" s="31" t="e">
        <f>#REF!</f>
        <v>#REF!</v>
      </c>
      <c r="N15" s="188"/>
      <c r="O15" s="186" t="e">
        <f>#REF!</f>
        <v>#REF!</v>
      </c>
      <c r="P15" s="34"/>
      <c r="Q15" s="33" t="e">
        <f>#REF!</f>
        <v>#REF!</v>
      </c>
      <c r="R15" s="192"/>
      <c r="S15" s="190" t="e">
        <f>#REF!</f>
        <v>#REF!</v>
      </c>
      <c r="T15" s="36"/>
      <c r="U15" s="35" t="e">
        <f>#REF!</f>
        <v>#REF!</v>
      </c>
      <c r="V15" s="196"/>
      <c r="W15" s="194" t="e">
        <f>#REF!</f>
        <v>#REF!</v>
      </c>
      <c r="X15" s="38"/>
      <c r="Y15" s="37" t="e">
        <f>#REF!</f>
        <v>#REF!</v>
      </c>
      <c r="Z15" s="198"/>
      <c r="AA15" s="205" t="e">
        <f>#REF!</f>
        <v>#REF!</v>
      </c>
      <c r="AB15" s="206"/>
      <c r="AC15" s="213" t="e">
        <f>#REF!</f>
        <v>#REF!</v>
      </c>
      <c r="AD15" s="40"/>
      <c r="AE15" s="39" t="e">
        <f>#REF!</f>
        <v>#REF!</v>
      </c>
      <c r="AF15" s="40"/>
      <c r="AG15" s="39" t="e">
        <f>#REF!</f>
        <v>#REF!</v>
      </c>
      <c r="AH15" s="214"/>
      <c r="AI15" s="217" t="e">
        <f>#REF!</f>
        <v>#REF!</v>
      </c>
      <c r="AJ15" s="218"/>
      <c r="AK15" s="217" t="e">
        <f>#REF!</f>
        <v>#REF!</v>
      </c>
      <c r="AL15" s="218"/>
      <c r="AM15" s="217" t="e">
        <f>#REF!</f>
        <v>#REF!</v>
      </c>
      <c r="AN15" s="42"/>
      <c r="AO15" s="41" t="e">
        <f>#REF!</f>
        <v>#REF!</v>
      </c>
      <c r="AP15" s="218"/>
      <c r="AQ15" s="217" t="e">
        <f>#REF!</f>
        <v>#REF!</v>
      </c>
      <c r="AR15" s="218"/>
      <c r="AU15" s="2">
        <v>8</v>
      </c>
      <c r="AV15" s="1"/>
      <c r="AW15" s="29"/>
      <c r="AX15" s="30" t="e">
        <f>#REF!</f>
        <v>#REF!</v>
      </c>
      <c r="AY15" s="29"/>
      <c r="AZ15" s="182" t="e">
        <f>#REF!</f>
        <v>#REF!</v>
      </c>
      <c r="BA15" s="220"/>
      <c r="BB15" s="32" t="e">
        <f>#REF!</f>
        <v>#REF!</v>
      </c>
      <c r="BC15" s="31"/>
      <c r="BD15" s="32" t="e">
        <f>#REF!</f>
        <v>#REF!</v>
      </c>
      <c r="BE15" s="31"/>
      <c r="BF15" s="32" t="e">
        <f>#REF!</f>
        <v>#REF!</v>
      </c>
      <c r="BG15" s="31"/>
      <c r="BH15" s="188" t="e">
        <f>#REF!</f>
        <v>#REF!</v>
      </c>
      <c r="BI15" s="226"/>
      <c r="BJ15" s="34" t="e">
        <f>#REF!</f>
        <v>#REF!</v>
      </c>
      <c r="BK15" s="33"/>
      <c r="BL15" s="192" t="e">
        <f>#REF!</f>
        <v>#REF!</v>
      </c>
      <c r="BM15" s="190"/>
      <c r="BN15" s="36" t="e">
        <f>#REF!</f>
        <v>#REF!</v>
      </c>
      <c r="BO15" s="35"/>
      <c r="BP15" s="196" t="e">
        <f>#REF!</f>
        <v>#REF!</v>
      </c>
      <c r="BQ15" s="228"/>
      <c r="BR15" s="38" t="e">
        <f>#REF!</f>
        <v>#REF!</v>
      </c>
      <c r="BS15" s="37"/>
      <c r="BT15" s="198" t="e">
        <f>#REF!</f>
        <v>#REF!</v>
      </c>
      <c r="BU15" s="205"/>
      <c r="BV15" s="206" t="e">
        <f>#REF!</f>
        <v>#REF!</v>
      </c>
      <c r="BW15" s="200"/>
      <c r="BX15" s="40" t="e">
        <f>#REF!</f>
        <v>#REF!</v>
      </c>
      <c r="BY15" s="39"/>
      <c r="BZ15" s="40" t="e">
        <f>#REF!</f>
        <v>#REF!</v>
      </c>
      <c r="CA15" s="39"/>
      <c r="CB15" s="214" t="e">
        <f>#REF!</f>
        <v>#REF!</v>
      </c>
      <c r="CC15" s="217"/>
      <c r="CD15" s="218" t="e">
        <f>#REF!</f>
        <v>#REF!</v>
      </c>
      <c r="CE15" s="217"/>
      <c r="CF15" s="218" t="e">
        <f>#REF!</f>
        <v>#REF!</v>
      </c>
      <c r="CG15" s="210"/>
      <c r="CH15" s="42" t="e">
        <f>#REF!</f>
        <v>#REF!</v>
      </c>
      <c r="CI15" s="41"/>
      <c r="CJ15" s="218" t="e">
        <f>#REF!</f>
        <v>#REF!</v>
      </c>
      <c r="CK15" s="217"/>
      <c r="CL15" s="218" t="e">
        <f>#REF!</f>
        <v>#REF!</v>
      </c>
    </row>
    <row r="16" spans="1:90" ht="18.75" x14ac:dyDescent="0.3">
      <c r="A16" s="2">
        <v>9</v>
      </c>
      <c r="B16" s="1"/>
      <c r="C16" s="29" t="e">
        <f>#REF!</f>
        <v>#REF!</v>
      </c>
      <c r="D16" s="30"/>
      <c r="E16" s="29" t="e">
        <f>#REF!</f>
        <v>#REF!</v>
      </c>
      <c r="F16" s="182"/>
      <c r="G16" s="178" t="e">
        <f>#REF!</f>
        <v>#REF!</v>
      </c>
      <c r="H16" s="32"/>
      <c r="I16" s="31" t="e">
        <f>#REF!</f>
        <v>#REF!</v>
      </c>
      <c r="J16" s="32"/>
      <c r="K16" s="31" t="e">
        <f>#REF!</f>
        <v>#REF!</v>
      </c>
      <c r="L16" s="32"/>
      <c r="M16" s="31" t="e">
        <f>#REF!</f>
        <v>#REF!</v>
      </c>
      <c r="N16" s="188"/>
      <c r="O16" s="186" t="e">
        <f>#REF!</f>
        <v>#REF!</v>
      </c>
      <c r="P16" s="34"/>
      <c r="Q16" s="33" t="e">
        <f>#REF!</f>
        <v>#REF!</v>
      </c>
      <c r="R16" s="192"/>
      <c r="S16" s="190" t="e">
        <f>#REF!</f>
        <v>#REF!</v>
      </c>
      <c r="T16" s="36"/>
      <c r="U16" s="35" t="e">
        <f>#REF!</f>
        <v>#REF!</v>
      </c>
      <c r="V16" s="196"/>
      <c r="W16" s="194" t="e">
        <f>#REF!</f>
        <v>#REF!</v>
      </c>
      <c r="X16" s="38"/>
      <c r="Y16" s="37" t="e">
        <f>#REF!</f>
        <v>#REF!</v>
      </c>
      <c r="Z16" s="198"/>
      <c r="AA16" s="205" t="e">
        <f>#REF!</f>
        <v>#REF!</v>
      </c>
      <c r="AB16" s="206"/>
      <c r="AC16" s="213" t="e">
        <f>#REF!</f>
        <v>#REF!</v>
      </c>
      <c r="AD16" s="40"/>
      <c r="AE16" s="39" t="e">
        <f>#REF!</f>
        <v>#REF!</v>
      </c>
      <c r="AF16" s="40"/>
      <c r="AG16" s="39" t="e">
        <f>#REF!</f>
        <v>#REF!</v>
      </c>
      <c r="AH16" s="214"/>
      <c r="AI16" s="217" t="e">
        <f>#REF!</f>
        <v>#REF!</v>
      </c>
      <c r="AJ16" s="218"/>
      <c r="AK16" s="217" t="e">
        <f>#REF!</f>
        <v>#REF!</v>
      </c>
      <c r="AL16" s="218"/>
      <c r="AM16" s="217" t="e">
        <f>#REF!</f>
        <v>#REF!</v>
      </c>
      <c r="AN16" s="42"/>
      <c r="AO16" s="41" t="e">
        <f>#REF!</f>
        <v>#REF!</v>
      </c>
      <c r="AP16" s="218"/>
      <c r="AQ16" s="217" t="e">
        <f>#REF!</f>
        <v>#REF!</v>
      </c>
      <c r="AR16" s="218"/>
      <c r="AU16" s="2">
        <v>9</v>
      </c>
      <c r="AV16" s="1"/>
      <c r="AW16" s="29"/>
      <c r="AX16" s="30" t="e">
        <f>#REF!</f>
        <v>#REF!</v>
      </c>
      <c r="AY16" s="29"/>
      <c r="AZ16" s="182" t="e">
        <f>#REF!</f>
        <v>#REF!</v>
      </c>
      <c r="BA16" s="220"/>
      <c r="BB16" s="32" t="e">
        <f>#REF!</f>
        <v>#REF!</v>
      </c>
      <c r="BC16" s="31"/>
      <c r="BD16" s="32" t="e">
        <f>#REF!</f>
        <v>#REF!</v>
      </c>
      <c r="BE16" s="31"/>
      <c r="BF16" s="32" t="e">
        <f>#REF!</f>
        <v>#REF!</v>
      </c>
      <c r="BG16" s="31"/>
      <c r="BH16" s="188" t="e">
        <f>#REF!</f>
        <v>#REF!</v>
      </c>
      <c r="BI16" s="226"/>
      <c r="BJ16" s="34" t="e">
        <f>#REF!</f>
        <v>#REF!</v>
      </c>
      <c r="BK16" s="33"/>
      <c r="BL16" s="192" t="e">
        <f>#REF!</f>
        <v>#REF!</v>
      </c>
      <c r="BM16" s="190"/>
      <c r="BN16" s="36" t="e">
        <f>#REF!</f>
        <v>#REF!</v>
      </c>
      <c r="BO16" s="35"/>
      <c r="BP16" s="196" t="e">
        <f>#REF!</f>
        <v>#REF!</v>
      </c>
      <c r="BQ16" s="228"/>
      <c r="BR16" s="38" t="e">
        <f>#REF!</f>
        <v>#REF!</v>
      </c>
      <c r="BS16" s="37"/>
      <c r="BT16" s="198" t="e">
        <f>#REF!</f>
        <v>#REF!</v>
      </c>
      <c r="BU16" s="205"/>
      <c r="BV16" s="206" t="e">
        <f>#REF!</f>
        <v>#REF!</v>
      </c>
      <c r="BW16" s="200"/>
      <c r="BX16" s="40" t="e">
        <f>#REF!</f>
        <v>#REF!</v>
      </c>
      <c r="BY16" s="39"/>
      <c r="BZ16" s="40" t="e">
        <f>#REF!</f>
        <v>#REF!</v>
      </c>
      <c r="CA16" s="39"/>
      <c r="CB16" s="214" t="e">
        <f>#REF!</f>
        <v>#REF!</v>
      </c>
      <c r="CC16" s="217"/>
      <c r="CD16" s="218" t="e">
        <f>#REF!</f>
        <v>#REF!</v>
      </c>
      <c r="CE16" s="217"/>
      <c r="CF16" s="218" t="e">
        <f>#REF!</f>
        <v>#REF!</v>
      </c>
      <c r="CG16" s="210"/>
      <c r="CH16" s="42" t="e">
        <f>#REF!</f>
        <v>#REF!</v>
      </c>
      <c r="CI16" s="41"/>
      <c r="CJ16" s="218" t="e">
        <f>#REF!</f>
        <v>#REF!</v>
      </c>
      <c r="CK16" s="217"/>
      <c r="CL16" s="218" t="e">
        <f>#REF!</f>
        <v>#REF!</v>
      </c>
    </row>
    <row r="17" spans="1:90" ht="18.75" x14ac:dyDescent="0.3">
      <c r="A17" s="2">
        <v>10</v>
      </c>
      <c r="B17" s="1"/>
      <c r="C17" s="29" t="e">
        <f>#REF!</f>
        <v>#REF!</v>
      </c>
      <c r="D17" s="30"/>
      <c r="E17" s="29" t="e">
        <f>#REF!</f>
        <v>#REF!</v>
      </c>
      <c r="F17" s="182"/>
      <c r="G17" s="178" t="e">
        <f>#REF!</f>
        <v>#REF!</v>
      </c>
      <c r="H17" s="32"/>
      <c r="I17" s="31" t="e">
        <f>#REF!</f>
        <v>#REF!</v>
      </c>
      <c r="J17" s="32"/>
      <c r="K17" s="31" t="e">
        <f>#REF!</f>
        <v>#REF!</v>
      </c>
      <c r="L17" s="32"/>
      <c r="M17" s="31" t="e">
        <f>#REF!</f>
        <v>#REF!</v>
      </c>
      <c r="N17" s="188"/>
      <c r="O17" s="186" t="e">
        <f>#REF!</f>
        <v>#REF!</v>
      </c>
      <c r="P17" s="34"/>
      <c r="Q17" s="33" t="e">
        <f>#REF!</f>
        <v>#REF!</v>
      </c>
      <c r="R17" s="192"/>
      <c r="S17" s="190" t="e">
        <f>#REF!</f>
        <v>#REF!</v>
      </c>
      <c r="T17" s="36"/>
      <c r="U17" s="35" t="e">
        <f>#REF!</f>
        <v>#REF!</v>
      </c>
      <c r="V17" s="196"/>
      <c r="W17" s="194" t="e">
        <f>#REF!</f>
        <v>#REF!</v>
      </c>
      <c r="X17" s="38"/>
      <c r="Y17" s="37" t="e">
        <f>#REF!</f>
        <v>#REF!</v>
      </c>
      <c r="Z17" s="198"/>
      <c r="AA17" s="205" t="e">
        <f>#REF!</f>
        <v>#REF!</v>
      </c>
      <c r="AB17" s="206"/>
      <c r="AC17" s="213" t="e">
        <f>#REF!</f>
        <v>#REF!</v>
      </c>
      <c r="AD17" s="40"/>
      <c r="AE17" s="39" t="e">
        <f>#REF!</f>
        <v>#REF!</v>
      </c>
      <c r="AF17" s="40"/>
      <c r="AG17" s="39" t="e">
        <f>#REF!</f>
        <v>#REF!</v>
      </c>
      <c r="AH17" s="214"/>
      <c r="AI17" s="217" t="e">
        <f>#REF!</f>
        <v>#REF!</v>
      </c>
      <c r="AJ17" s="218"/>
      <c r="AK17" s="217" t="e">
        <f>#REF!</f>
        <v>#REF!</v>
      </c>
      <c r="AL17" s="218"/>
      <c r="AM17" s="217" t="e">
        <f>#REF!</f>
        <v>#REF!</v>
      </c>
      <c r="AN17" s="42"/>
      <c r="AO17" s="41" t="e">
        <f>#REF!</f>
        <v>#REF!</v>
      </c>
      <c r="AP17" s="218"/>
      <c r="AQ17" s="217" t="e">
        <f>#REF!</f>
        <v>#REF!</v>
      </c>
      <c r="AR17" s="218"/>
      <c r="AU17" s="2">
        <v>10</v>
      </c>
      <c r="AV17" s="1"/>
      <c r="AW17" s="29"/>
      <c r="AX17" s="30" t="e">
        <f>#REF!</f>
        <v>#REF!</v>
      </c>
      <c r="AY17" s="29"/>
      <c r="AZ17" s="182" t="e">
        <f>#REF!</f>
        <v>#REF!</v>
      </c>
      <c r="BA17" s="220"/>
      <c r="BB17" s="32" t="e">
        <f>#REF!</f>
        <v>#REF!</v>
      </c>
      <c r="BC17" s="31"/>
      <c r="BD17" s="32" t="e">
        <f>#REF!</f>
        <v>#REF!</v>
      </c>
      <c r="BE17" s="31"/>
      <c r="BF17" s="32" t="e">
        <f>#REF!</f>
        <v>#REF!</v>
      </c>
      <c r="BG17" s="31"/>
      <c r="BH17" s="188" t="e">
        <f>#REF!</f>
        <v>#REF!</v>
      </c>
      <c r="BI17" s="226"/>
      <c r="BJ17" s="34" t="e">
        <f>#REF!</f>
        <v>#REF!</v>
      </c>
      <c r="BK17" s="33"/>
      <c r="BL17" s="192" t="e">
        <f>#REF!</f>
        <v>#REF!</v>
      </c>
      <c r="BM17" s="190"/>
      <c r="BN17" s="36" t="e">
        <f>#REF!</f>
        <v>#REF!</v>
      </c>
      <c r="BO17" s="35"/>
      <c r="BP17" s="196" t="e">
        <f>#REF!</f>
        <v>#REF!</v>
      </c>
      <c r="BQ17" s="228"/>
      <c r="BR17" s="38" t="e">
        <f>#REF!</f>
        <v>#REF!</v>
      </c>
      <c r="BS17" s="37"/>
      <c r="BT17" s="198" t="e">
        <f>#REF!</f>
        <v>#REF!</v>
      </c>
      <c r="BU17" s="205"/>
      <c r="BV17" s="206" t="e">
        <f>#REF!</f>
        <v>#REF!</v>
      </c>
      <c r="BW17" s="200"/>
      <c r="BX17" s="40" t="e">
        <f>#REF!</f>
        <v>#REF!</v>
      </c>
      <c r="BY17" s="39"/>
      <c r="BZ17" s="40" t="e">
        <f>#REF!</f>
        <v>#REF!</v>
      </c>
      <c r="CA17" s="39"/>
      <c r="CB17" s="214" t="e">
        <f>#REF!</f>
        <v>#REF!</v>
      </c>
      <c r="CC17" s="217"/>
      <c r="CD17" s="218" t="e">
        <f>#REF!</f>
        <v>#REF!</v>
      </c>
      <c r="CE17" s="217"/>
      <c r="CF17" s="218" t="e">
        <f>#REF!</f>
        <v>#REF!</v>
      </c>
      <c r="CG17" s="210"/>
      <c r="CH17" s="42" t="e">
        <f>#REF!</f>
        <v>#REF!</v>
      </c>
      <c r="CI17" s="41"/>
      <c r="CJ17" s="218" t="e">
        <f>#REF!</f>
        <v>#REF!</v>
      </c>
      <c r="CK17" s="217"/>
      <c r="CL17" s="218" t="e">
        <f>#REF!</f>
        <v>#REF!</v>
      </c>
    </row>
    <row r="18" spans="1:90" ht="18.75" x14ac:dyDescent="0.3">
      <c r="A18" s="2">
        <v>11</v>
      </c>
      <c r="B18" s="1"/>
      <c r="C18" s="29" t="e">
        <f>#REF!</f>
        <v>#REF!</v>
      </c>
      <c r="D18" s="30"/>
      <c r="E18" s="29" t="e">
        <f>#REF!</f>
        <v>#REF!</v>
      </c>
      <c r="F18" s="182"/>
      <c r="G18" s="178" t="e">
        <f>#REF!</f>
        <v>#REF!</v>
      </c>
      <c r="H18" s="32"/>
      <c r="I18" s="31" t="e">
        <f>#REF!</f>
        <v>#REF!</v>
      </c>
      <c r="J18" s="32"/>
      <c r="K18" s="31" t="e">
        <f>#REF!</f>
        <v>#REF!</v>
      </c>
      <c r="L18" s="32"/>
      <c r="M18" s="31" t="e">
        <f>#REF!</f>
        <v>#REF!</v>
      </c>
      <c r="N18" s="188"/>
      <c r="O18" s="186" t="e">
        <f>#REF!</f>
        <v>#REF!</v>
      </c>
      <c r="P18" s="34"/>
      <c r="Q18" s="33" t="e">
        <f>#REF!</f>
        <v>#REF!</v>
      </c>
      <c r="R18" s="192"/>
      <c r="S18" s="190" t="e">
        <f>#REF!</f>
        <v>#REF!</v>
      </c>
      <c r="T18" s="36"/>
      <c r="U18" s="35" t="e">
        <f>#REF!</f>
        <v>#REF!</v>
      </c>
      <c r="V18" s="196"/>
      <c r="W18" s="194" t="e">
        <f>#REF!</f>
        <v>#REF!</v>
      </c>
      <c r="X18" s="38"/>
      <c r="Y18" s="37" t="e">
        <f>#REF!</f>
        <v>#REF!</v>
      </c>
      <c r="Z18" s="198"/>
      <c r="AA18" s="205" t="e">
        <f>#REF!</f>
        <v>#REF!</v>
      </c>
      <c r="AB18" s="206"/>
      <c r="AC18" s="213" t="e">
        <f>#REF!</f>
        <v>#REF!</v>
      </c>
      <c r="AD18" s="40"/>
      <c r="AE18" s="39" t="e">
        <f>#REF!</f>
        <v>#REF!</v>
      </c>
      <c r="AF18" s="40"/>
      <c r="AG18" s="39" t="e">
        <f>#REF!</f>
        <v>#REF!</v>
      </c>
      <c r="AH18" s="214"/>
      <c r="AI18" s="217" t="e">
        <f>#REF!</f>
        <v>#REF!</v>
      </c>
      <c r="AJ18" s="218"/>
      <c r="AK18" s="217" t="e">
        <f>#REF!</f>
        <v>#REF!</v>
      </c>
      <c r="AL18" s="218"/>
      <c r="AM18" s="217" t="e">
        <f>#REF!</f>
        <v>#REF!</v>
      </c>
      <c r="AN18" s="42"/>
      <c r="AO18" s="41" t="e">
        <f>#REF!</f>
        <v>#REF!</v>
      </c>
      <c r="AP18" s="218"/>
      <c r="AQ18" s="217" t="e">
        <f>#REF!</f>
        <v>#REF!</v>
      </c>
      <c r="AR18" s="218"/>
      <c r="AU18" s="2">
        <v>11</v>
      </c>
      <c r="AV18" s="1"/>
      <c r="AW18" s="29"/>
      <c r="AX18" s="30" t="e">
        <f>#REF!</f>
        <v>#REF!</v>
      </c>
      <c r="AY18" s="29"/>
      <c r="AZ18" s="182" t="e">
        <f>#REF!</f>
        <v>#REF!</v>
      </c>
      <c r="BA18" s="220"/>
      <c r="BB18" s="32" t="e">
        <f>#REF!</f>
        <v>#REF!</v>
      </c>
      <c r="BC18" s="31"/>
      <c r="BD18" s="32" t="e">
        <f>#REF!</f>
        <v>#REF!</v>
      </c>
      <c r="BE18" s="31"/>
      <c r="BF18" s="32" t="e">
        <f>#REF!</f>
        <v>#REF!</v>
      </c>
      <c r="BG18" s="31"/>
      <c r="BH18" s="188" t="e">
        <f>#REF!</f>
        <v>#REF!</v>
      </c>
      <c r="BI18" s="226"/>
      <c r="BJ18" s="34" t="e">
        <f>#REF!</f>
        <v>#REF!</v>
      </c>
      <c r="BK18" s="33"/>
      <c r="BL18" s="192" t="e">
        <f>#REF!</f>
        <v>#REF!</v>
      </c>
      <c r="BM18" s="190"/>
      <c r="BN18" s="36" t="e">
        <f>#REF!</f>
        <v>#REF!</v>
      </c>
      <c r="BO18" s="35"/>
      <c r="BP18" s="196" t="e">
        <f>#REF!</f>
        <v>#REF!</v>
      </c>
      <c r="BQ18" s="228"/>
      <c r="BR18" s="38" t="e">
        <f>#REF!</f>
        <v>#REF!</v>
      </c>
      <c r="BS18" s="37"/>
      <c r="BT18" s="198" t="e">
        <f>#REF!</f>
        <v>#REF!</v>
      </c>
      <c r="BU18" s="205"/>
      <c r="BV18" s="206" t="e">
        <f>#REF!</f>
        <v>#REF!</v>
      </c>
      <c r="BW18" s="200"/>
      <c r="BX18" s="40" t="e">
        <f>#REF!</f>
        <v>#REF!</v>
      </c>
      <c r="BY18" s="39"/>
      <c r="BZ18" s="40" t="e">
        <f>#REF!</f>
        <v>#REF!</v>
      </c>
      <c r="CA18" s="39"/>
      <c r="CB18" s="214" t="e">
        <f>#REF!</f>
        <v>#REF!</v>
      </c>
      <c r="CC18" s="217"/>
      <c r="CD18" s="218" t="e">
        <f>#REF!</f>
        <v>#REF!</v>
      </c>
      <c r="CE18" s="217"/>
      <c r="CF18" s="218" t="e">
        <f>#REF!</f>
        <v>#REF!</v>
      </c>
      <c r="CG18" s="210"/>
      <c r="CH18" s="42" t="e">
        <f>#REF!</f>
        <v>#REF!</v>
      </c>
      <c r="CI18" s="41"/>
      <c r="CJ18" s="218" t="e">
        <f>#REF!</f>
        <v>#REF!</v>
      </c>
      <c r="CK18" s="217"/>
      <c r="CL18" s="218" t="e">
        <f>#REF!</f>
        <v>#REF!</v>
      </c>
    </row>
    <row r="19" spans="1:90" ht="18.75" x14ac:dyDescent="0.3">
      <c r="A19" s="2">
        <v>12</v>
      </c>
      <c r="B19" s="1"/>
      <c r="C19" s="29" t="e">
        <f>#REF!</f>
        <v>#REF!</v>
      </c>
      <c r="D19" s="30"/>
      <c r="E19" s="29" t="e">
        <f>#REF!</f>
        <v>#REF!</v>
      </c>
      <c r="F19" s="182"/>
      <c r="G19" s="178" t="e">
        <f>#REF!</f>
        <v>#REF!</v>
      </c>
      <c r="H19" s="32"/>
      <c r="I19" s="31" t="e">
        <f>#REF!</f>
        <v>#REF!</v>
      </c>
      <c r="J19" s="32"/>
      <c r="K19" s="31" t="e">
        <f>#REF!</f>
        <v>#REF!</v>
      </c>
      <c r="L19" s="32"/>
      <c r="M19" s="31" t="e">
        <f>#REF!</f>
        <v>#REF!</v>
      </c>
      <c r="N19" s="188"/>
      <c r="O19" s="186" t="e">
        <f>#REF!</f>
        <v>#REF!</v>
      </c>
      <c r="P19" s="34"/>
      <c r="Q19" s="33" t="e">
        <f>#REF!</f>
        <v>#REF!</v>
      </c>
      <c r="R19" s="192"/>
      <c r="S19" s="190" t="e">
        <f>#REF!</f>
        <v>#REF!</v>
      </c>
      <c r="T19" s="36"/>
      <c r="U19" s="35" t="e">
        <f>#REF!</f>
        <v>#REF!</v>
      </c>
      <c r="V19" s="196"/>
      <c r="W19" s="194" t="e">
        <f>#REF!</f>
        <v>#REF!</v>
      </c>
      <c r="X19" s="38"/>
      <c r="Y19" s="37" t="e">
        <f>#REF!</f>
        <v>#REF!</v>
      </c>
      <c r="Z19" s="198"/>
      <c r="AA19" s="205" t="e">
        <f>#REF!</f>
        <v>#REF!</v>
      </c>
      <c r="AB19" s="206"/>
      <c r="AC19" s="213" t="e">
        <f>#REF!</f>
        <v>#REF!</v>
      </c>
      <c r="AD19" s="40"/>
      <c r="AE19" s="39" t="e">
        <f>#REF!</f>
        <v>#REF!</v>
      </c>
      <c r="AF19" s="40"/>
      <c r="AG19" s="39" t="e">
        <f>#REF!</f>
        <v>#REF!</v>
      </c>
      <c r="AH19" s="214"/>
      <c r="AI19" s="217" t="e">
        <f>#REF!</f>
        <v>#REF!</v>
      </c>
      <c r="AJ19" s="218"/>
      <c r="AK19" s="217" t="e">
        <f>#REF!</f>
        <v>#REF!</v>
      </c>
      <c r="AL19" s="218"/>
      <c r="AM19" s="217" t="e">
        <f>#REF!</f>
        <v>#REF!</v>
      </c>
      <c r="AN19" s="42"/>
      <c r="AO19" s="41" t="e">
        <f>#REF!</f>
        <v>#REF!</v>
      </c>
      <c r="AP19" s="218"/>
      <c r="AQ19" s="217" t="e">
        <f>#REF!</f>
        <v>#REF!</v>
      </c>
      <c r="AR19" s="218"/>
      <c r="AU19" s="2">
        <v>12</v>
      </c>
      <c r="AV19" s="1"/>
      <c r="AW19" s="29"/>
      <c r="AX19" s="30" t="e">
        <f>#REF!</f>
        <v>#REF!</v>
      </c>
      <c r="AY19" s="29"/>
      <c r="AZ19" s="182" t="e">
        <f>#REF!</f>
        <v>#REF!</v>
      </c>
      <c r="BA19" s="220"/>
      <c r="BB19" s="32" t="e">
        <f>#REF!</f>
        <v>#REF!</v>
      </c>
      <c r="BC19" s="31"/>
      <c r="BD19" s="32" t="e">
        <f>#REF!</f>
        <v>#REF!</v>
      </c>
      <c r="BE19" s="31"/>
      <c r="BF19" s="32" t="e">
        <f>#REF!</f>
        <v>#REF!</v>
      </c>
      <c r="BG19" s="31"/>
      <c r="BH19" s="188" t="e">
        <f>#REF!</f>
        <v>#REF!</v>
      </c>
      <c r="BI19" s="226"/>
      <c r="BJ19" s="34" t="e">
        <f>#REF!</f>
        <v>#REF!</v>
      </c>
      <c r="BK19" s="33"/>
      <c r="BL19" s="192" t="e">
        <f>#REF!</f>
        <v>#REF!</v>
      </c>
      <c r="BM19" s="190"/>
      <c r="BN19" s="36" t="e">
        <f>#REF!</f>
        <v>#REF!</v>
      </c>
      <c r="BO19" s="35"/>
      <c r="BP19" s="196" t="e">
        <f>#REF!</f>
        <v>#REF!</v>
      </c>
      <c r="BQ19" s="228"/>
      <c r="BR19" s="38" t="e">
        <f>#REF!</f>
        <v>#REF!</v>
      </c>
      <c r="BS19" s="37"/>
      <c r="BT19" s="198" t="e">
        <f>#REF!</f>
        <v>#REF!</v>
      </c>
      <c r="BU19" s="205"/>
      <c r="BV19" s="206" t="e">
        <f>#REF!</f>
        <v>#REF!</v>
      </c>
      <c r="BW19" s="200"/>
      <c r="BX19" s="40" t="e">
        <f>#REF!</f>
        <v>#REF!</v>
      </c>
      <c r="BY19" s="39"/>
      <c r="BZ19" s="40" t="e">
        <f>#REF!</f>
        <v>#REF!</v>
      </c>
      <c r="CA19" s="39"/>
      <c r="CB19" s="214" t="e">
        <f>#REF!</f>
        <v>#REF!</v>
      </c>
      <c r="CC19" s="217"/>
      <c r="CD19" s="218" t="e">
        <f>#REF!</f>
        <v>#REF!</v>
      </c>
      <c r="CE19" s="217"/>
      <c r="CF19" s="218" t="e">
        <f>#REF!</f>
        <v>#REF!</v>
      </c>
      <c r="CG19" s="210"/>
      <c r="CH19" s="42" t="e">
        <f>#REF!</f>
        <v>#REF!</v>
      </c>
      <c r="CI19" s="41"/>
      <c r="CJ19" s="218" t="e">
        <f>#REF!</f>
        <v>#REF!</v>
      </c>
      <c r="CK19" s="217"/>
      <c r="CL19" s="218" t="e">
        <f>#REF!</f>
        <v>#REF!</v>
      </c>
    </row>
    <row r="20" spans="1:90" ht="18.75" x14ac:dyDescent="0.3">
      <c r="A20" s="2">
        <v>13</v>
      </c>
      <c r="B20" s="1"/>
      <c r="C20" s="29" t="e">
        <f>#REF!</f>
        <v>#REF!</v>
      </c>
      <c r="D20" s="30"/>
      <c r="E20" s="29" t="e">
        <f>#REF!</f>
        <v>#REF!</v>
      </c>
      <c r="F20" s="182"/>
      <c r="G20" s="178" t="e">
        <f>#REF!</f>
        <v>#REF!</v>
      </c>
      <c r="H20" s="32"/>
      <c r="I20" s="31" t="e">
        <f>#REF!</f>
        <v>#REF!</v>
      </c>
      <c r="J20" s="32"/>
      <c r="K20" s="31" t="e">
        <f>#REF!</f>
        <v>#REF!</v>
      </c>
      <c r="L20" s="32"/>
      <c r="M20" s="31" t="e">
        <f>#REF!</f>
        <v>#REF!</v>
      </c>
      <c r="N20" s="188"/>
      <c r="O20" s="186" t="e">
        <f>#REF!</f>
        <v>#REF!</v>
      </c>
      <c r="P20" s="34"/>
      <c r="Q20" s="33" t="e">
        <f>#REF!</f>
        <v>#REF!</v>
      </c>
      <c r="R20" s="192"/>
      <c r="S20" s="190" t="e">
        <f>#REF!</f>
        <v>#REF!</v>
      </c>
      <c r="T20" s="36"/>
      <c r="U20" s="35" t="e">
        <f>#REF!</f>
        <v>#REF!</v>
      </c>
      <c r="V20" s="196"/>
      <c r="W20" s="194" t="e">
        <f>#REF!</f>
        <v>#REF!</v>
      </c>
      <c r="X20" s="38"/>
      <c r="Y20" s="37" t="e">
        <f>#REF!</f>
        <v>#REF!</v>
      </c>
      <c r="Z20" s="198"/>
      <c r="AA20" s="205" t="e">
        <f>#REF!</f>
        <v>#REF!</v>
      </c>
      <c r="AB20" s="206"/>
      <c r="AC20" s="213" t="e">
        <f>#REF!</f>
        <v>#REF!</v>
      </c>
      <c r="AD20" s="40"/>
      <c r="AE20" s="39" t="e">
        <f>#REF!</f>
        <v>#REF!</v>
      </c>
      <c r="AF20" s="40"/>
      <c r="AG20" s="39" t="e">
        <f>#REF!</f>
        <v>#REF!</v>
      </c>
      <c r="AH20" s="214"/>
      <c r="AI20" s="217" t="e">
        <f>#REF!</f>
        <v>#REF!</v>
      </c>
      <c r="AJ20" s="218"/>
      <c r="AK20" s="217" t="e">
        <f>#REF!</f>
        <v>#REF!</v>
      </c>
      <c r="AL20" s="218"/>
      <c r="AM20" s="217" t="e">
        <f>#REF!</f>
        <v>#REF!</v>
      </c>
      <c r="AN20" s="42"/>
      <c r="AO20" s="41" t="e">
        <f>#REF!</f>
        <v>#REF!</v>
      </c>
      <c r="AP20" s="218"/>
      <c r="AQ20" s="217" t="e">
        <f>#REF!</f>
        <v>#REF!</v>
      </c>
      <c r="AR20" s="218"/>
      <c r="AU20" s="2">
        <v>13</v>
      </c>
      <c r="AV20" s="1"/>
      <c r="AW20" s="29"/>
      <c r="AX20" s="30" t="e">
        <f>#REF!</f>
        <v>#REF!</v>
      </c>
      <c r="AY20" s="29"/>
      <c r="AZ20" s="182" t="e">
        <f>#REF!</f>
        <v>#REF!</v>
      </c>
      <c r="BA20" s="220"/>
      <c r="BB20" s="32" t="e">
        <f>#REF!</f>
        <v>#REF!</v>
      </c>
      <c r="BC20" s="31"/>
      <c r="BD20" s="32" t="e">
        <f>#REF!</f>
        <v>#REF!</v>
      </c>
      <c r="BE20" s="31"/>
      <c r="BF20" s="32" t="e">
        <f>#REF!</f>
        <v>#REF!</v>
      </c>
      <c r="BG20" s="31"/>
      <c r="BH20" s="188" t="e">
        <f>#REF!</f>
        <v>#REF!</v>
      </c>
      <c r="BI20" s="226"/>
      <c r="BJ20" s="34" t="e">
        <f>#REF!</f>
        <v>#REF!</v>
      </c>
      <c r="BK20" s="33"/>
      <c r="BL20" s="192" t="e">
        <f>#REF!</f>
        <v>#REF!</v>
      </c>
      <c r="BM20" s="190"/>
      <c r="BN20" s="36" t="e">
        <f>#REF!</f>
        <v>#REF!</v>
      </c>
      <c r="BO20" s="35"/>
      <c r="BP20" s="196" t="e">
        <f>#REF!</f>
        <v>#REF!</v>
      </c>
      <c r="BQ20" s="228"/>
      <c r="BR20" s="38" t="e">
        <f>#REF!</f>
        <v>#REF!</v>
      </c>
      <c r="BS20" s="37"/>
      <c r="BT20" s="198" t="e">
        <f>#REF!</f>
        <v>#REF!</v>
      </c>
      <c r="BU20" s="205"/>
      <c r="BV20" s="206" t="e">
        <f>#REF!</f>
        <v>#REF!</v>
      </c>
      <c r="BW20" s="200"/>
      <c r="BX20" s="40" t="e">
        <f>#REF!</f>
        <v>#REF!</v>
      </c>
      <c r="BY20" s="39"/>
      <c r="BZ20" s="40" t="e">
        <f>#REF!</f>
        <v>#REF!</v>
      </c>
      <c r="CA20" s="39"/>
      <c r="CB20" s="214" t="e">
        <f>#REF!</f>
        <v>#REF!</v>
      </c>
      <c r="CC20" s="217"/>
      <c r="CD20" s="218" t="e">
        <f>#REF!</f>
        <v>#REF!</v>
      </c>
      <c r="CE20" s="217"/>
      <c r="CF20" s="218" t="e">
        <f>#REF!</f>
        <v>#REF!</v>
      </c>
      <c r="CG20" s="210"/>
      <c r="CH20" s="42" t="e">
        <f>#REF!</f>
        <v>#REF!</v>
      </c>
      <c r="CI20" s="41"/>
      <c r="CJ20" s="218" t="e">
        <f>#REF!</f>
        <v>#REF!</v>
      </c>
      <c r="CK20" s="217"/>
      <c r="CL20" s="218" t="e">
        <f>#REF!</f>
        <v>#REF!</v>
      </c>
    </row>
    <row r="21" spans="1:90" ht="18.75" x14ac:dyDescent="0.3">
      <c r="A21" s="2">
        <v>14</v>
      </c>
      <c r="B21" s="1"/>
      <c r="C21" s="29" t="e">
        <f>#REF!</f>
        <v>#REF!</v>
      </c>
      <c r="D21" s="30"/>
      <c r="E21" s="29" t="e">
        <f>#REF!</f>
        <v>#REF!</v>
      </c>
      <c r="F21" s="182"/>
      <c r="G21" s="178" t="e">
        <f>#REF!</f>
        <v>#REF!</v>
      </c>
      <c r="H21" s="32"/>
      <c r="I21" s="31" t="e">
        <f>#REF!</f>
        <v>#REF!</v>
      </c>
      <c r="J21" s="32"/>
      <c r="K21" s="31" t="e">
        <f>#REF!</f>
        <v>#REF!</v>
      </c>
      <c r="L21" s="32"/>
      <c r="M21" s="31" t="e">
        <f>#REF!</f>
        <v>#REF!</v>
      </c>
      <c r="N21" s="188"/>
      <c r="O21" s="186" t="e">
        <f>#REF!</f>
        <v>#REF!</v>
      </c>
      <c r="P21" s="34"/>
      <c r="Q21" s="33" t="e">
        <f>#REF!</f>
        <v>#REF!</v>
      </c>
      <c r="R21" s="192"/>
      <c r="S21" s="190" t="e">
        <f>#REF!</f>
        <v>#REF!</v>
      </c>
      <c r="T21" s="36"/>
      <c r="U21" s="35" t="e">
        <f>#REF!</f>
        <v>#REF!</v>
      </c>
      <c r="V21" s="196"/>
      <c r="W21" s="194" t="e">
        <f>#REF!</f>
        <v>#REF!</v>
      </c>
      <c r="X21" s="38"/>
      <c r="Y21" s="37" t="e">
        <f>#REF!</f>
        <v>#REF!</v>
      </c>
      <c r="Z21" s="198"/>
      <c r="AA21" s="205" t="e">
        <f>#REF!</f>
        <v>#REF!</v>
      </c>
      <c r="AB21" s="206"/>
      <c r="AC21" s="213" t="e">
        <f>#REF!</f>
        <v>#REF!</v>
      </c>
      <c r="AD21" s="40"/>
      <c r="AE21" s="39" t="e">
        <f>#REF!</f>
        <v>#REF!</v>
      </c>
      <c r="AF21" s="40"/>
      <c r="AG21" s="39" t="e">
        <f>#REF!</f>
        <v>#REF!</v>
      </c>
      <c r="AH21" s="214"/>
      <c r="AI21" s="217" t="e">
        <f>#REF!</f>
        <v>#REF!</v>
      </c>
      <c r="AJ21" s="218"/>
      <c r="AK21" s="217" t="e">
        <f>#REF!</f>
        <v>#REF!</v>
      </c>
      <c r="AL21" s="218"/>
      <c r="AM21" s="217" t="e">
        <f>#REF!</f>
        <v>#REF!</v>
      </c>
      <c r="AN21" s="42"/>
      <c r="AO21" s="41" t="e">
        <f>#REF!</f>
        <v>#REF!</v>
      </c>
      <c r="AP21" s="218"/>
      <c r="AQ21" s="217" t="e">
        <f>#REF!</f>
        <v>#REF!</v>
      </c>
      <c r="AR21" s="218"/>
      <c r="AU21" s="2">
        <v>14</v>
      </c>
      <c r="AV21" s="1"/>
      <c r="AW21" s="29"/>
      <c r="AX21" s="30" t="e">
        <f>#REF!</f>
        <v>#REF!</v>
      </c>
      <c r="AY21" s="29"/>
      <c r="AZ21" s="182" t="e">
        <f>#REF!</f>
        <v>#REF!</v>
      </c>
      <c r="BA21" s="220"/>
      <c r="BB21" s="32" t="e">
        <f>#REF!</f>
        <v>#REF!</v>
      </c>
      <c r="BC21" s="31"/>
      <c r="BD21" s="32" t="e">
        <f>#REF!</f>
        <v>#REF!</v>
      </c>
      <c r="BE21" s="31"/>
      <c r="BF21" s="32" t="e">
        <f>#REF!</f>
        <v>#REF!</v>
      </c>
      <c r="BG21" s="31"/>
      <c r="BH21" s="188" t="e">
        <f>#REF!</f>
        <v>#REF!</v>
      </c>
      <c r="BI21" s="226"/>
      <c r="BJ21" s="34" t="e">
        <f>#REF!</f>
        <v>#REF!</v>
      </c>
      <c r="BK21" s="33"/>
      <c r="BL21" s="192" t="e">
        <f>#REF!</f>
        <v>#REF!</v>
      </c>
      <c r="BM21" s="190"/>
      <c r="BN21" s="36" t="e">
        <f>#REF!</f>
        <v>#REF!</v>
      </c>
      <c r="BO21" s="35"/>
      <c r="BP21" s="196" t="e">
        <f>#REF!</f>
        <v>#REF!</v>
      </c>
      <c r="BQ21" s="228"/>
      <c r="BR21" s="38" t="e">
        <f>#REF!</f>
        <v>#REF!</v>
      </c>
      <c r="BS21" s="37"/>
      <c r="BT21" s="198" t="e">
        <f>#REF!</f>
        <v>#REF!</v>
      </c>
      <c r="BU21" s="205"/>
      <c r="BV21" s="206" t="e">
        <f>#REF!</f>
        <v>#REF!</v>
      </c>
      <c r="BW21" s="200"/>
      <c r="BX21" s="40" t="e">
        <f>#REF!</f>
        <v>#REF!</v>
      </c>
      <c r="BY21" s="39"/>
      <c r="BZ21" s="40" t="e">
        <f>#REF!</f>
        <v>#REF!</v>
      </c>
      <c r="CA21" s="39"/>
      <c r="CB21" s="214" t="e">
        <f>#REF!</f>
        <v>#REF!</v>
      </c>
      <c r="CC21" s="217"/>
      <c r="CD21" s="218" t="e">
        <f>#REF!</f>
        <v>#REF!</v>
      </c>
      <c r="CE21" s="217"/>
      <c r="CF21" s="218" t="e">
        <f>#REF!</f>
        <v>#REF!</v>
      </c>
      <c r="CG21" s="210"/>
      <c r="CH21" s="42" t="e">
        <f>#REF!</f>
        <v>#REF!</v>
      </c>
      <c r="CI21" s="41"/>
      <c r="CJ21" s="218" t="e">
        <f>#REF!</f>
        <v>#REF!</v>
      </c>
      <c r="CK21" s="217"/>
      <c r="CL21" s="218" t="e">
        <f>#REF!</f>
        <v>#REF!</v>
      </c>
    </row>
    <row r="22" spans="1:90" ht="18.75" x14ac:dyDescent="0.3">
      <c r="A22" s="2">
        <v>15</v>
      </c>
      <c r="B22" s="1"/>
      <c r="C22" s="29" t="e">
        <f>#REF!</f>
        <v>#REF!</v>
      </c>
      <c r="D22" s="30"/>
      <c r="E22" s="29" t="e">
        <f>#REF!</f>
        <v>#REF!</v>
      </c>
      <c r="F22" s="182"/>
      <c r="G22" s="178" t="e">
        <f>#REF!</f>
        <v>#REF!</v>
      </c>
      <c r="H22" s="32"/>
      <c r="I22" s="31" t="e">
        <f>#REF!</f>
        <v>#REF!</v>
      </c>
      <c r="J22" s="32"/>
      <c r="K22" s="31" t="e">
        <f>#REF!</f>
        <v>#REF!</v>
      </c>
      <c r="L22" s="32"/>
      <c r="M22" s="31" t="e">
        <f>#REF!</f>
        <v>#REF!</v>
      </c>
      <c r="N22" s="188"/>
      <c r="O22" s="186" t="e">
        <f>#REF!</f>
        <v>#REF!</v>
      </c>
      <c r="P22" s="34"/>
      <c r="Q22" s="33" t="e">
        <f>#REF!</f>
        <v>#REF!</v>
      </c>
      <c r="R22" s="192"/>
      <c r="S22" s="190" t="e">
        <f>#REF!</f>
        <v>#REF!</v>
      </c>
      <c r="T22" s="36"/>
      <c r="U22" s="35" t="e">
        <f>#REF!</f>
        <v>#REF!</v>
      </c>
      <c r="V22" s="196"/>
      <c r="W22" s="194" t="e">
        <f>#REF!</f>
        <v>#REF!</v>
      </c>
      <c r="X22" s="38"/>
      <c r="Y22" s="37" t="e">
        <f>#REF!</f>
        <v>#REF!</v>
      </c>
      <c r="Z22" s="198"/>
      <c r="AA22" s="205" t="e">
        <f>#REF!</f>
        <v>#REF!</v>
      </c>
      <c r="AB22" s="206"/>
      <c r="AC22" s="213" t="e">
        <f>#REF!</f>
        <v>#REF!</v>
      </c>
      <c r="AD22" s="40"/>
      <c r="AE22" s="39" t="e">
        <f>#REF!</f>
        <v>#REF!</v>
      </c>
      <c r="AF22" s="40"/>
      <c r="AG22" s="39" t="e">
        <f>#REF!</f>
        <v>#REF!</v>
      </c>
      <c r="AH22" s="214"/>
      <c r="AI22" s="217" t="e">
        <f>#REF!</f>
        <v>#REF!</v>
      </c>
      <c r="AJ22" s="218"/>
      <c r="AK22" s="217" t="e">
        <f>#REF!</f>
        <v>#REF!</v>
      </c>
      <c r="AL22" s="218"/>
      <c r="AM22" s="217" t="e">
        <f>#REF!</f>
        <v>#REF!</v>
      </c>
      <c r="AN22" s="42"/>
      <c r="AO22" s="41" t="e">
        <f>#REF!</f>
        <v>#REF!</v>
      </c>
      <c r="AP22" s="218"/>
      <c r="AQ22" s="217" t="e">
        <f>#REF!</f>
        <v>#REF!</v>
      </c>
      <c r="AR22" s="218"/>
      <c r="AU22" s="2">
        <v>15</v>
      </c>
      <c r="AV22" s="1"/>
      <c r="AW22" s="29"/>
      <c r="AX22" s="30" t="e">
        <f>#REF!</f>
        <v>#REF!</v>
      </c>
      <c r="AY22" s="29"/>
      <c r="AZ22" s="182" t="e">
        <f>#REF!</f>
        <v>#REF!</v>
      </c>
      <c r="BA22" s="220"/>
      <c r="BB22" s="32" t="e">
        <f>#REF!</f>
        <v>#REF!</v>
      </c>
      <c r="BC22" s="31"/>
      <c r="BD22" s="32" t="e">
        <f>#REF!</f>
        <v>#REF!</v>
      </c>
      <c r="BE22" s="31"/>
      <c r="BF22" s="32" t="e">
        <f>#REF!</f>
        <v>#REF!</v>
      </c>
      <c r="BG22" s="31"/>
      <c r="BH22" s="188" t="e">
        <f>#REF!</f>
        <v>#REF!</v>
      </c>
      <c r="BI22" s="226"/>
      <c r="BJ22" s="34" t="e">
        <f>#REF!</f>
        <v>#REF!</v>
      </c>
      <c r="BK22" s="33"/>
      <c r="BL22" s="192" t="e">
        <f>#REF!</f>
        <v>#REF!</v>
      </c>
      <c r="BM22" s="190"/>
      <c r="BN22" s="36" t="e">
        <f>#REF!</f>
        <v>#REF!</v>
      </c>
      <c r="BO22" s="35"/>
      <c r="BP22" s="196" t="e">
        <f>#REF!</f>
        <v>#REF!</v>
      </c>
      <c r="BQ22" s="228"/>
      <c r="BR22" s="38" t="e">
        <f>#REF!</f>
        <v>#REF!</v>
      </c>
      <c r="BS22" s="37"/>
      <c r="BT22" s="198" t="e">
        <f>#REF!</f>
        <v>#REF!</v>
      </c>
      <c r="BU22" s="205"/>
      <c r="BV22" s="206" t="e">
        <f>#REF!</f>
        <v>#REF!</v>
      </c>
      <c r="BW22" s="200"/>
      <c r="BX22" s="40" t="e">
        <f>#REF!</f>
        <v>#REF!</v>
      </c>
      <c r="BY22" s="39"/>
      <c r="BZ22" s="40" t="e">
        <f>#REF!</f>
        <v>#REF!</v>
      </c>
      <c r="CA22" s="39"/>
      <c r="CB22" s="214" t="e">
        <f>#REF!</f>
        <v>#REF!</v>
      </c>
      <c r="CC22" s="217"/>
      <c r="CD22" s="218" t="e">
        <f>#REF!</f>
        <v>#REF!</v>
      </c>
      <c r="CE22" s="217"/>
      <c r="CF22" s="218" t="e">
        <f>#REF!</f>
        <v>#REF!</v>
      </c>
      <c r="CG22" s="210"/>
      <c r="CH22" s="42" t="e">
        <f>#REF!</f>
        <v>#REF!</v>
      </c>
      <c r="CI22" s="41"/>
      <c r="CJ22" s="218" t="e">
        <f>#REF!</f>
        <v>#REF!</v>
      </c>
      <c r="CK22" s="217"/>
      <c r="CL22" s="218" t="e">
        <f>#REF!</f>
        <v>#REF!</v>
      </c>
    </row>
    <row r="23" spans="1:90" ht="18.75" x14ac:dyDescent="0.3">
      <c r="A23" s="2">
        <v>16</v>
      </c>
      <c r="B23" s="1"/>
      <c r="C23" s="29" t="e">
        <f>#REF!</f>
        <v>#REF!</v>
      </c>
      <c r="D23" s="30"/>
      <c r="E23" s="29" t="e">
        <f>#REF!</f>
        <v>#REF!</v>
      </c>
      <c r="F23" s="182"/>
      <c r="G23" s="178" t="e">
        <f>#REF!</f>
        <v>#REF!</v>
      </c>
      <c r="H23" s="32"/>
      <c r="I23" s="31" t="e">
        <f>#REF!</f>
        <v>#REF!</v>
      </c>
      <c r="J23" s="32"/>
      <c r="K23" s="31" t="e">
        <f>#REF!</f>
        <v>#REF!</v>
      </c>
      <c r="L23" s="32"/>
      <c r="M23" s="31" t="e">
        <f>#REF!</f>
        <v>#REF!</v>
      </c>
      <c r="N23" s="188"/>
      <c r="O23" s="186" t="e">
        <f>#REF!</f>
        <v>#REF!</v>
      </c>
      <c r="P23" s="34"/>
      <c r="Q23" s="33" t="e">
        <f>#REF!</f>
        <v>#REF!</v>
      </c>
      <c r="R23" s="192"/>
      <c r="S23" s="190" t="e">
        <f>#REF!</f>
        <v>#REF!</v>
      </c>
      <c r="T23" s="36"/>
      <c r="U23" s="35" t="e">
        <f>#REF!</f>
        <v>#REF!</v>
      </c>
      <c r="V23" s="196"/>
      <c r="W23" s="194" t="e">
        <f>#REF!</f>
        <v>#REF!</v>
      </c>
      <c r="X23" s="38"/>
      <c r="Y23" s="37" t="e">
        <f>#REF!</f>
        <v>#REF!</v>
      </c>
      <c r="Z23" s="198"/>
      <c r="AA23" s="205" t="e">
        <f>#REF!</f>
        <v>#REF!</v>
      </c>
      <c r="AB23" s="206"/>
      <c r="AC23" s="213" t="e">
        <f>#REF!</f>
        <v>#REF!</v>
      </c>
      <c r="AD23" s="40"/>
      <c r="AE23" s="39" t="e">
        <f>#REF!</f>
        <v>#REF!</v>
      </c>
      <c r="AF23" s="40"/>
      <c r="AG23" s="39" t="e">
        <f>#REF!</f>
        <v>#REF!</v>
      </c>
      <c r="AH23" s="214"/>
      <c r="AI23" s="217" t="e">
        <f>#REF!</f>
        <v>#REF!</v>
      </c>
      <c r="AJ23" s="218"/>
      <c r="AK23" s="217" t="e">
        <f>#REF!</f>
        <v>#REF!</v>
      </c>
      <c r="AL23" s="218"/>
      <c r="AM23" s="217" t="e">
        <f>#REF!</f>
        <v>#REF!</v>
      </c>
      <c r="AN23" s="42"/>
      <c r="AO23" s="41" t="e">
        <f>#REF!</f>
        <v>#REF!</v>
      </c>
      <c r="AP23" s="218"/>
      <c r="AQ23" s="217" t="e">
        <f>#REF!</f>
        <v>#REF!</v>
      </c>
      <c r="AR23" s="218"/>
      <c r="AU23" s="2">
        <v>16</v>
      </c>
      <c r="AV23" s="1"/>
      <c r="AW23" s="29"/>
      <c r="AX23" s="30" t="e">
        <f>#REF!</f>
        <v>#REF!</v>
      </c>
      <c r="AY23" s="29"/>
      <c r="AZ23" s="182" t="e">
        <f>#REF!</f>
        <v>#REF!</v>
      </c>
      <c r="BA23" s="220"/>
      <c r="BB23" s="32" t="e">
        <f>#REF!</f>
        <v>#REF!</v>
      </c>
      <c r="BC23" s="31"/>
      <c r="BD23" s="32" t="e">
        <f>#REF!</f>
        <v>#REF!</v>
      </c>
      <c r="BE23" s="31"/>
      <c r="BF23" s="32" t="e">
        <f>#REF!</f>
        <v>#REF!</v>
      </c>
      <c r="BG23" s="31"/>
      <c r="BH23" s="188" t="e">
        <f>#REF!</f>
        <v>#REF!</v>
      </c>
      <c r="BI23" s="226"/>
      <c r="BJ23" s="34" t="e">
        <f>#REF!</f>
        <v>#REF!</v>
      </c>
      <c r="BK23" s="33"/>
      <c r="BL23" s="192" t="e">
        <f>#REF!</f>
        <v>#REF!</v>
      </c>
      <c r="BM23" s="190"/>
      <c r="BN23" s="36" t="e">
        <f>#REF!</f>
        <v>#REF!</v>
      </c>
      <c r="BO23" s="35"/>
      <c r="BP23" s="196" t="e">
        <f>#REF!</f>
        <v>#REF!</v>
      </c>
      <c r="BQ23" s="228"/>
      <c r="BR23" s="38" t="e">
        <f>#REF!</f>
        <v>#REF!</v>
      </c>
      <c r="BS23" s="37"/>
      <c r="BT23" s="198" t="e">
        <f>#REF!</f>
        <v>#REF!</v>
      </c>
      <c r="BU23" s="205"/>
      <c r="BV23" s="206" t="e">
        <f>#REF!</f>
        <v>#REF!</v>
      </c>
      <c r="BW23" s="200"/>
      <c r="BX23" s="40" t="e">
        <f>#REF!</f>
        <v>#REF!</v>
      </c>
      <c r="BY23" s="39"/>
      <c r="BZ23" s="40" t="e">
        <f>#REF!</f>
        <v>#REF!</v>
      </c>
      <c r="CA23" s="39"/>
      <c r="CB23" s="214" t="e">
        <f>#REF!</f>
        <v>#REF!</v>
      </c>
      <c r="CC23" s="217"/>
      <c r="CD23" s="218" t="e">
        <f>#REF!</f>
        <v>#REF!</v>
      </c>
      <c r="CE23" s="217"/>
      <c r="CF23" s="218" t="e">
        <f>#REF!</f>
        <v>#REF!</v>
      </c>
      <c r="CG23" s="210"/>
      <c r="CH23" s="42" t="e">
        <f>#REF!</f>
        <v>#REF!</v>
      </c>
      <c r="CI23" s="41"/>
      <c r="CJ23" s="218" t="e">
        <f>#REF!</f>
        <v>#REF!</v>
      </c>
      <c r="CK23" s="217"/>
      <c r="CL23" s="218" t="e">
        <f>#REF!</f>
        <v>#REF!</v>
      </c>
    </row>
    <row r="24" spans="1:90" ht="18.75" x14ac:dyDescent="0.3">
      <c r="A24" s="2">
        <v>17</v>
      </c>
      <c r="B24" s="1"/>
      <c r="C24" s="29" t="e">
        <f>#REF!</f>
        <v>#REF!</v>
      </c>
      <c r="D24" s="30"/>
      <c r="E24" s="29" t="e">
        <f>#REF!</f>
        <v>#REF!</v>
      </c>
      <c r="F24" s="182"/>
      <c r="G24" s="178" t="e">
        <f>#REF!</f>
        <v>#REF!</v>
      </c>
      <c r="H24" s="32"/>
      <c r="I24" s="31" t="e">
        <f>#REF!</f>
        <v>#REF!</v>
      </c>
      <c r="J24" s="32"/>
      <c r="K24" s="31" t="e">
        <f>#REF!</f>
        <v>#REF!</v>
      </c>
      <c r="L24" s="32"/>
      <c r="M24" s="31" t="e">
        <f>#REF!</f>
        <v>#REF!</v>
      </c>
      <c r="N24" s="188"/>
      <c r="O24" s="186" t="e">
        <f>#REF!</f>
        <v>#REF!</v>
      </c>
      <c r="P24" s="34"/>
      <c r="Q24" s="33" t="e">
        <f>#REF!</f>
        <v>#REF!</v>
      </c>
      <c r="R24" s="192"/>
      <c r="S24" s="190" t="e">
        <f>#REF!</f>
        <v>#REF!</v>
      </c>
      <c r="T24" s="36"/>
      <c r="U24" s="35" t="e">
        <f>#REF!</f>
        <v>#REF!</v>
      </c>
      <c r="V24" s="196"/>
      <c r="W24" s="194" t="e">
        <f>#REF!</f>
        <v>#REF!</v>
      </c>
      <c r="X24" s="38"/>
      <c r="Y24" s="37" t="e">
        <f>#REF!</f>
        <v>#REF!</v>
      </c>
      <c r="Z24" s="198"/>
      <c r="AA24" s="205" t="e">
        <f>#REF!</f>
        <v>#REF!</v>
      </c>
      <c r="AB24" s="206"/>
      <c r="AC24" s="213" t="e">
        <f>#REF!</f>
        <v>#REF!</v>
      </c>
      <c r="AD24" s="40"/>
      <c r="AE24" s="39" t="e">
        <f>#REF!</f>
        <v>#REF!</v>
      </c>
      <c r="AF24" s="40"/>
      <c r="AG24" s="39" t="e">
        <f>#REF!</f>
        <v>#REF!</v>
      </c>
      <c r="AH24" s="214"/>
      <c r="AI24" s="217" t="e">
        <f>#REF!</f>
        <v>#REF!</v>
      </c>
      <c r="AJ24" s="218"/>
      <c r="AK24" s="217" t="e">
        <f>#REF!</f>
        <v>#REF!</v>
      </c>
      <c r="AL24" s="218"/>
      <c r="AM24" s="217" t="e">
        <f>#REF!</f>
        <v>#REF!</v>
      </c>
      <c r="AN24" s="42"/>
      <c r="AO24" s="41" t="e">
        <f>#REF!</f>
        <v>#REF!</v>
      </c>
      <c r="AP24" s="218"/>
      <c r="AQ24" s="217" t="e">
        <f>#REF!</f>
        <v>#REF!</v>
      </c>
      <c r="AR24" s="218"/>
      <c r="AU24" s="2">
        <v>17</v>
      </c>
      <c r="AV24" s="1"/>
      <c r="AW24" s="29"/>
      <c r="AX24" s="30" t="e">
        <f>#REF!</f>
        <v>#REF!</v>
      </c>
      <c r="AY24" s="29"/>
      <c r="AZ24" s="182" t="e">
        <f>#REF!</f>
        <v>#REF!</v>
      </c>
      <c r="BA24" s="220"/>
      <c r="BB24" s="32" t="e">
        <f>#REF!</f>
        <v>#REF!</v>
      </c>
      <c r="BC24" s="31"/>
      <c r="BD24" s="32" t="e">
        <f>#REF!</f>
        <v>#REF!</v>
      </c>
      <c r="BE24" s="31"/>
      <c r="BF24" s="32" t="e">
        <f>#REF!</f>
        <v>#REF!</v>
      </c>
      <c r="BG24" s="31"/>
      <c r="BH24" s="188" t="e">
        <f>#REF!</f>
        <v>#REF!</v>
      </c>
      <c r="BI24" s="226"/>
      <c r="BJ24" s="34" t="e">
        <f>#REF!</f>
        <v>#REF!</v>
      </c>
      <c r="BK24" s="33"/>
      <c r="BL24" s="192" t="e">
        <f>#REF!</f>
        <v>#REF!</v>
      </c>
      <c r="BM24" s="190"/>
      <c r="BN24" s="36" t="e">
        <f>#REF!</f>
        <v>#REF!</v>
      </c>
      <c r="BO24" s="35"/>
      <c r="BP24" s="196" t="e">
        <f>#REF!</f>
        <v>#REF!</v>
      </c>
      <c r="BQ24" s="228"/>
      <c r="BR24" s="38" t="e">
        <f>#REF!</f>
        <v>#REF!</v>
      </c>
      <c r="BS24" s="37"/>
      <c r="BT24" s="198" t="e">
        <f>#REF!</f>
        <v>#REF!</v>
      </c>
      <c r="BU24" s="205"/>
      <c r="BV24" s="206" t="e">
        <f>#REF!</f>
        <v>#REF!</v>
      </c>
      <c r="BW24" s="200"/>
      <c r="BX24" s="40" t="e">
        <f>#REF!</f>
        <v>#REF!</v>
      </c>
      <c r="BY24" s="39"/>
      <c r="BZ24" s="40" t="e">
        <f>#REF!</f>
        <v>#REF!</v>
      </c>
      <c r="CA24" s="39"/>
      <c r="CB24" s="214" t="e">
        <f>#REF!</f>
        <v>#REF!</v>
      </c>
      <c r="CC24" s="217"/>
      <c r="CD24" s="218" t="e">
        <f>#REF!</f>
        <v>#REF!</v>
      </c>
      <c r="CE24" s="217"/>
      <c r="CF24" s="218" t="e">
        <f>#REF!</f>
        <v>#REF!</v>
      </c>
      <c r="CG24" s="210"/>
      <c r="CH24" s="42" t="e">
        <f>#REF!</f>
        <v>#REF!</v>
      </c>
      <c r="CI24" s="41"/>
      <c r="CJ24" s="218" t="e">
        <f>#REF!</f>
        <v>#REF!</v>
      </c>
      <c r="CK24" s="217"/>
      <c r="CL24" s="218" t="e">
        <f>#REF!</f>
        <v>#REF!</v>
      </c>
    </row>
    <row r="25" spans="1:90" ht="18.75" x14ac:dyDescent="0.3">
      <c r="A25" s="2">
        <v>18</v>
      </c>
      <c r="B25" s="1"/>
      <c r="C25" s="29" t="e">
        <f>#REF!</f>
        <v>#REF!</v>
      </c>
      <c r="D25" s="30"/>
      <c r="E25" s="29" t="e">
        <f>#REF!</f>
        <v>#REF!</v>
      </c>
      <c r="F25" s="182"/>
      <c r="G25" s="178" t="e">
        <f>#REF!</f>
        <v>#REF!</v>
      </c>
      <c r="H25" s="32"/>
      <c r="I25" s="31" t="e">
        <f>#REF!</f>
        <v>#REF!</v>
      </c>
      <c r="J25" s="32"/>
      <c r="K25" s="31" t="e">
        <f>#REF!</f>
        <v>#REF!</v>
      </c>
      <c r="L25" s="32"/>
      <c r="M25" s="31" t="e">
        <f>#REF!</f>
        <v>#REF!</v>
      </c>
      <c r="N25" s="188"/>
      <c r="O25" s="186" t="e">
        <f>#REF!</f>
        <v>#REF!</v>
      </c>
      <c r="P25" s="34"/>
      <c r="Q25" s="33" t="e">
        <f>#REF!</f>
        <v>#REF!</v>
      </c>
      <c r="R25" s="192"/>
      <c r="S25" s="190" t="e">
        <f>#REF!</f>
        <v>#REF!</v>
      </c>
      <c r="T25" s="36"/>
      <c r="U25" s="35" t="e">
        <f>#REF!</f>
        <v>#REF!</v>
      </c>
      <c r="V25" s="196"/>
      <c r="W25" s="194" t="e">
        <f>#REF!</f>
        <v>#REF!</v>
      </c>
      <c r="X25" s="38"/>
      <c r="Y25" s="37" t="e">
        <f>#REF!</f>
        <v>#REF!</v>
      </c>
      <c r="Z25" s="198"/>
      <c r="AA25" s="205" t="e">
        <f>#REF!</f>
        <v>#REF!</v>
      </c>
      <c r="AB25" s="206"/>
      <c r="AC25" s="213" t="e">
        <f>#REF!</f>
        <v>#REF!</v>
      </c>
      <c r="AD25" s="40"/>
      <c r="AE25" s="39" t="e">
        <f>#REF!</f>
        <v>#REF!</v>
      </c>
      <c r="AF25" s="40"/>
      <c r="AG25" s="39" t="e">
        <f>#REF!</f>
        <v>#REF!</v>
      </c>
      <c r="AH25" s="214"/>
      <c r="AI25" s="217" t="e">
        <f>#REF!</f>
        <v>#REF!</v>
      </c>
      <c r="AJ25" s="218"/>
      <c r="AK25" s="217" t="e">
        <f>#REF!</f>
        <v>#REF!</v>
      </c>
      <c r="AL25" s="218"/>
      <c r="AM25" s="217" t="e">
        <f>#REF!</f>
        <v>#REF!</v>
      </c>
      <c r="AN25" s="42"/>
      <c r="AO25" s="41" t="e">
        <f>#REF!</f>
        <v>#REF!</v>
      </c>
      <c r="AP25" s="218"/>
      <c r="AQ25" s="217" t="e">
        <f>#REF!</f>
        <v>#REF!</v>
      </c>
      <c r="AR25" s="218"/>
      <c r="AU25" s="2">
        <v>18</v>
      </c>
      <c r="AV25" s="1"/>
      <c r="AW25" s="29"/>
      <c r="AX25" s="30" t="e">
        <f>#REF!</f>
        <v>#REF!</v>
      </c>
      <c r="AY25" s="29"/>
      <c r="AZ25" s="182" t="e">
        <f>#REF!</f>
        <v>#REF!</v>
      </c>
      <c r="BA25" s="220"/>
      <c r="BB25" s="32" t="e">
        <f>#REF!</f>
        <v>#REF!</v>
      </c>
      <c r="BC25" s="31"/>
      <c r="BD25" s="32" t="e">
        <f>#REF!</f>
        <v>#REF!</v>
      </c>
      <c r="BE25" s="31"/>
      <c r="BF25" s="32" t="e">
        <f>#REF!</f>
        <v>#REF!</v>
      </c>
      <c r="BG25" s="31"/>
      <c r="BH25" s="188" t="e">
        <f>#REF!</f>
        <v>#REF!</v>
      </c>
      <c r="BI25" s="226"/>
      <c r="BJ25" s="34" t="e">
        <f>#REF!</f>
        <v>#REF!</v>
      </c>
      <c r="BK25" s="33"/>
      <c r="BL25" s="192" t="e">
        <f>#REF!</f>
        <v>#REF!</v>
      </c>
      <c r="BM25" s="190"/>
      <c r="BN25" s="36" t="e">
        <f>#REF!</f>
        <v>#REF!</v>
      </c>
      <c r="BO25" s="35"/>
      <c r="BP25" s="196" t="e">
        <f>#REF!</f>
        <v>#REF!</v>
      </c>
      <c r="BQ25" s="228"/>
      <c r="BR25" s="38" t="e">
        <f>#REF!</f>
        <v>#REF!</v>
      </c>
      <c r="BS25" s="37"/>
      <c r="BT25" s="198" t="e">
        <f>#REF!</f>
        <v>#REF!</v>
      </c>
      <c r="BU25" s="205"/>
      <c r="BV25" s="206" t="e">
        <f>#REF!</f>
        <v>#REF!</v>
      </c>
      <c r="BW25" s="200"/>
      <c r="BX25" s="40" t="e">
        <f>#REF!</f>
        <v>#REF!</v>
      </c>
      <c r="BY25" s="39"/>
      <c r="BZ25" s="40" t="e">
        <f>#REF!</f>
        <v>#REF!</v>
      </c>
      <c r="CA25" s="39"/>
      <c r="CB25" s="214" t="e">
        <f>#REF!</f>
        <v>#REF!</v>
      </c>
      <c r="CC25" s="217"/>
      <c r="CD25" s="218" t="e">
        <f>#REF!</f>
        <v>#REF!</v>
      </c>
      <c r="CE25" s="217"/>
      <c r="CF25" s="218" t="e">
        <f>#REF!</f>
        <v>#REF!</v>
      </c>
      <c r="CG25" s="210"/>
      <c r="CH25" s="42" t="e">
        <f>#REF!</f>
        <v>#REF!</v>
      </c>
      <c r="CI25" s="41"/>
      <c r="CJ25" s="218" t="e">
        <f>#REF!</f>
        <v>#REF!</v>
      </c>
      <c r="CK25" s="217"/>
      <c r="CL25" s="218" t="e">
        <f>#REF!</f>
        <v>#REF!</v>
      </c>
    </row>
    <row r="26" spans="1:90" ht="18.75" x14ac:dyDescent="0.3">
      <c r="A26" s="2">
        <v>19</v>
      </c>
      <c r="B26" s="1"/>
      <c r="C26" s="29" t="e">
        <f>#REF!</f>
        <v>#REF!</v>
      </c>
      <c r="D26" s="30"/>
      <c r="E26" s="29" t="e">
        <f>#REF!</f>
        <v>#REF!</v>
      </c>
      <c r="F26" s="182"/>
      <c r="G26" s="178" t="e">
        <f>#REF!</f>
        <v>#REF!</v>
      </c>
      <c r="H26" s="32"/>
      <c r="I26" s="31" t="e">
        <f>#REF!</f>
        <v>#REF!</v>
      </c>
      <c r="J26" s="32"/>
      <c r="K26" s="31" t="e">
        <f>#REF!</f>
        <v>#REF!</v>
      </c>
      <c r="L26" s="32"/>
      <c r="M26" s="31" t="e">
        <f>#REF!</f>
        <v>#REF!</v>
      </c>
      <c r="N26" s="188"/>
      <c r="O26" s="186" t="e">
        <f>#REF!</f>
        <v>#REF!</v>
      </c>
      <c r="P26" s="34"/>
      <c r="Q26" s="33" t="e">
        <f>#REF!</f>
        <v>#REF!</v>
      </c>
      <c r="R26" s="192"/>
      <c r="S26" s="190" t="e">
        <f>#REF!</f>
        <v>#REF!</v>
      </c>
      <c r="T26" s="36"/>
      <c r="U26" s="35" t="e">
        <f>#REF!</f>
        <v>#REF!</v>
      </c>
      <c r="V26" s="196"/>
      <c r="W26" s="194" t="e">
        <f>#REF!</f>
        <v>#REF!</v>
      </c>
      <c r="X26" s="38"/>
      <c r="Y26" s="37" t="e">
        <f>#REF!</f>
        <v>#REF!</v>
      </c>
      <c r="Z26" s="198"/>
      <c r="AA26" s="205" t="e">
        <f>#REF!</f>
        <v>#REF!</v>
      </c>
      <c r="AB26" s="206"/>
      <c r="AC26" s="213" t="e">
        <f>#REF!</f>
        <v>#REF!</v>
      </c>
      <c r="AD26" s="40"/>
      <c r="AE26" s="39" t="e">
        <f>#REF!</f>
        <v>#REF!</v>
      </c>
      <c r="AF26" s="40"/>
      <c r="AG26" s="39" t="e">
        <f>#REF!</f>
        <v>#REF!</v>
      </c>
      <c r="AH26" s="214"/>
      <c r="AI26" s="217" t="e">
        <f>#REF!</f>
        <v>#REF!</v>
      </c>
      <c r="AJ26" s="218"/>
      <c r="AK26" s="217" t="e">
        <f>#REF!</f>
        <v>#REF!</v>
      </c>
      <c r="AL26" s="218"/>
      <c r="AM26" s="217" t="e">
        <f>#REF!</f>
        <v>#REF!</v>
      </c>
      <c r="AN26" s="42"/>
      <c r="AO26" s="41" t="e">
        <f>#REF!</f>
        <v>#REF!</v>
      </c>
      <c r="AP26" s="218"/>
      <c r="AQ26" s="217" t="e">
        <f>#REF!</f>
        <v>#REF!</v>
      </c>
      <c r="AR26" s="218"/>
      <c r="AU26" s="2">
        <v>19</v>
      </c>
      <c r="AV26" s="1"/>
      <c r="AW26" s="29"/>
      <c r="AX26" s="30" t="e">
        <f>#REF!</f>
        <v>#REF!</v>
      </c>
      <c r="AY26" s="29"/>
      <c r="AZ26" s="182" t="e">
        <f>#REF!</f>
        <v>#REF!</v>
      </c>
      <c r="BA26" s="220"/>
      <c r="BB26" s="32" t="e">
        <f>#REF!</f>
        <v>#REF!</v>
      </c>
      <c r="BC26" s="31"/>
      <c r="BD26" s="32" t="e">
        <f>#REF!</f>
        <v>#REF!</v>
      </c>
      <c r="BE26" s="31"/>
      <c r="BF26" s="32" t="e">
        <f>#REF!</f>
        <v>#REF!</v>
      </c>
      <c r="BG26" s="31"/>
      <c r="BH26" s="188" t="e">
        <f>#REF!</f>
        <v>#REF!</v>
      </c>
      <c r="BI26" s="226"/>
      <c r="BJ26" s="34" t="e">
        <f>#REF!</f>
        <v>#REF!</v>
      </c>
      <c r="BK26" s="33"/>
      <c r="BL26" s="192" t="e">
        <f>#REF!</f>
        <v>#REF!</v>
      </c>
      <c r="BM26" s="190"/>
      <c r="BN26" s="36" t="e">
        <f>#REF!</f>
        <v>#REF!</v>
      </c>
      <c r="BO26" s="35"/>
      <c r="BP26" s="196" t="e">
        <f>#REF!</f>
        <v>#REF!</v>
      </c>
      <c r="BQ26" s="228"/>
      <c r="BR26" s="38" t="e">
        <f>#REF!</f>
        <v>#REF!</v>
      </c>
      <c r="BS26" s="37"/>
      <c r="BT26" s="198" t="e">
        <f>#REF!</f>
        <v>#REF!</v>
      </c>
      <c r="BU26" s="205"/>
      <c r="BV26" s="206" t="e">
        <f>#REF!</f>
        <v>#REF!</v>
      </c>
      <c r="BW26" s="200"/>
      <c r="BX26" s="40" t="e">
        <f>#REF!</f>
        <v>#REF!</v>
      </c>
      <c r="BY26" s="39"/>
      <c r="BZ26" s="40" t="e">
        <f>#REF!</f>
        <v>#REF!</v>
      </c>
      <c r="CA26" s="39"/>
      <c r="CB26" s="214" t="e">
        <f>#REF!</f>
        <v>#REF!</v>
      </c>
      <c r="CC26" s="217"/>
      <c r="CD26" s="218" t="e">
        <f>#REF!</f>
        <v>#REF!</v>
      </c>
      <c r="CE26" s="217"/>
      <c r="CF26" s="218" t="e">
        <f>#REF!</f>
        <v>#REF!</v>
      </c>
      <c r="CG26" s="210"/>
      <c r="CH26" s="42" t="e">
        <f>#REF!</f>
        <v>#REF!</v>
      </c>
      <c r="CI26" s="41"/>
      <c r="CJ26" s="218" t="e">
        <f>#REF!</f>
        <v>#REF!</v>
      </c>
      <c r="CK26" s="217"/>
      <c r="CL26" s="218" t="e">
        <f>#REF!</f>
        <v>#REF!</v>
      </c>
    </row>
    <row r="27" spans="1:90" ht="18.75" x14ac:dyDescent="0.3">
      <c r="A27" s="2">
        <v>20</v>
      </c>
      <c r="B27" s="1"/>
      <c r="C27" s="29" t="e">
        <f>#REF!</f>
        <v>#REF!</v>
      </c>
      <c r="D27" s="30"/>
      <c r="E27" s="29" t="e">
        <f>#REF!</f>
        <v>#REF!</v>
      </c>
      <c r="F27" s="182"/>
      <c r="G27" s="178" t="e">
        <f>#REF!</f>
        <v>#REF!</v>
      </c>
      <c r="H27" s="32"/>
      <c r="I27" s="31" t="e">
        <f>#REF!</f>
        <v>#REF!</v>
      </c>
      <c r="J27" s="32"/>
      <c r="K27" s="31" t="e">
        <f>#REF!</f>
        <v>#REF!</v>
      </c>
      <c r="L27" s="32"/>
      <c r="M27" s="31" t="e">
        <f>#REF!</f>
        <v>#REF!</v>
      </c>
      <c r="N27" s="188"/>
      <c r="O27" s="186" t="e">
        <f>#REF!</f>
        <v>#REF!</v>
      </c>
      <c r="P27" s="34"/>
      <c r="Q27" s="33" t="e">
        <f>#REF!</f>
        <v>#REF!</v>
      </c>
      <c r="R27" s="192"/>
      <c r="S27" s="190" t="e">
        <f>#REF!</f>
        <v>#REF!</v>
      </c>
      <c r="T27" s="36"/>
      <c r="U27" s="35" t="e">
        <f>#REF!</f>
        <v>#REF!</v>
      </c>
      <c r="V27" s="196"/>
      <c r="W27" s="194" t="e">
        <f>#REF!</f>
        <v>#REF!</v>
      </c>
      <c r="X27" s="38"/>
      <c r="Y27" s="37" t="e">
        <f>#REF!</f>
        <v>#REF!</v>
      </c>
      <c r="Z27" s="198"/>
      <c r="AA27" s="205" t="e">
        <f>#REF!</f>
        <v>#REF!</v>
      </c>
      <c r="AB27" s="206"/>
      <c r="AC27" s="213" t="e">
        <f>#REF!</f>
        <v>#REF!</v>
      </c>
      <c r="AD27" s="40"/>
      <c r="AE27" s="39" t="e">
        <f>#REF!</f>
        <v>#REF!</v>
      </c>
      <c r="AF27" s="40"/>
      <c r="AG27" s="39" t="e">
        <f>#REF!</f>
        <v>#REF!</v>
      </c>
      <c r="AH27" s="214"/>
      <c r="AI27" s="217" t="e">
        <f>#REF!</f>
        <v>#REF!</v>
      </c>
      <c r="AJ27" s="218"/>
      <c r="AK27" s="217" t="e">
        <f>#REF!</f>
        <v>#REF!</v>
      </c>
      <c r="AL27" s="218"/>
      <c r="AM27" s="217" t="e">
        <f>#REF!</f>
        <v>#REF!</v>
      </c>
      <c r="AN27" s="42"/>
      <c r="AO27" s="41" t="e">
        <f>#REF!</f>
        <v>#REF!</v>
      </c>
      <c r="AP27" s="218"/>
      <c r="AQ27" s="217" t="e">
        <f>#REF!</f>
        <v>#REF!</v>
      </c>
      <c r="AR27" s="218"/>
      <c r="AU27" s="2">
        <v>20</v>
      </c>
      <c r="AV27" s="1"/>
      <c r="AW27" s="29"/>
      <c r="AX27" s="30" t="e">
        <f>#REF!</f>
        <v>#REF!</v>
      </c>
      <c r="AY27" s="29"/>
      <c r="AZ27" s="182" t="e">
        <f>#REF!</f>
        <v>#REF!</v>
      </c>
      <c r="BA27" s="220"/>
      <c r="BB27" s="32" t="e">
        <f>#REF!</f>
        <v>#REF!</v>
      </c>
      <c r="BC27" s="31"/>
      <c r="BD27" s="32" t="e">
        <f>#REF!</f>
        <v>#REF!</v>
      </c>
      <c r="BE27" s="31"/>
      <c r="BF27" s="32" t="e">
        <f>#REF!</f>
        <v>#REF!</v>
      </c>
      <c r="BG27" s="31"/>
      <c r="BH27" s="188" t="e">
        <f>#REF!</f>
        <v>#REF!</v>
      </c>
      <c r="BI27" s="226"/>
      <c r="BJ27" s="34" t="e">
        <f>#REF!</f>
        <v>#REF!</v>
      </c>
      <c r="BK27" s="33"/>
      <c r="BL27" s="192" t="e">
        <f>#REF!</f>
        <v>#REF!</v>
      </c>
      <c r="BM27" s="190"/>
      <c r="BN27" s="36" t="e">
        <f>#REF!</f>
        <v>#REF!</v>
      </c>
      <c r="BO27" s="35"/>
      <c r="BP27" s="196" t="e">
        <f>#REF!</f>
        <v>#REF!</v>
      </c>
      <c r="BQ27" s="228"/>
      <c r="BR27" s="38" t="e">
        <f>#REF!</f>
        <v>#REF!</v>
      </c>
      <c r="BS27" s="37"/>
      <c r="BT27" s="198" t="e">
        <f>#REF!</f>
        <v>#REF!</v>
      </c>
      <c r="BU27" s="205"/>
      <c r="BV27" s="206" t="e">
        <f>#REF!</f>
        <v>#REF!</v>
      </c>
      <c r="BW27" s="200"/>
      <c r="BX27" s="40" t="e">
        <f>#REF!</f>
        <v>#REF!</v>
      </c>
      <c r="BY27" s="39"/>
      <c r="BZ27" s="40" t="e">
        <f>#REF!</f>
        <v>#REF!</v>
      </c>
      <c r="CA27" s="39"/>
      <c r="CB27" s="214" t="e">
        <f>#REF!</f>
        <v>#REF!</v>
      </c>
      <c r="CC27" s="217"/>
      <c r="CD27" s="218" t="e">
        <f>#REF!</f>
        <v>#REF!</v>
      </c>
      <c r="CE27" s="217"/>
      <c r="CF27" s="218" t="e">
        <f>#REF!</f>
        <v>#REF!</v>
      </c>
      <c r="CG27" s="210"/>
      <c r="CH27" s="42" t="e">
        <f>#REF!</f>
        <v>#REF!</v>
      </c>
      <c r="CI27" s="41"/>
      <c r="CJ27" s="218" t="e">
        <f>#REF!</f>
        <v>#REF!</v>
      </c>
      <c r="CK27" s="217"/>
      <c r="CL27" s="218" t="e">
        <f>#REF!</f>
        <v>#REF!</v>
      </c>
    </row>
    <row r="28" spans="1:90" ht="18.75" x14ac:dyDescent="0.3">
      <c r="A28" s="2">
        <v>21</v>
      </c>
      <c r="B28" s="1"/>
      <c r="C28" s="29" t="e">
        <f>#REF!</f>
        <v>#REF!</v>
      </c>
      <c r="D28" s="30"/>
      <c r="E28" s="29" t="e">
        <f>#REF!</f>
        <v>#REF!</v>
      </c>
      <c r="F28" s="182"/>
      <c r="G28" s="178" t="e">
        <f>#REF!</f>
        <v>#REF!</v>
      </c>
      <c r="H28" s="32"/>
      <c r="I28" s="31" t="e">
        <f>#REF!</f>
        <v>#REF!</v>
      </c>
      <c r="J28" s="32"/>
      <c r="K28" s="31" t="e">
        <f>#REF!</f>
        <v>#REF!</v>
      </c>
      <c r="L28" s="32"/>
      <c r="M28" s="31" t="e">
        <f>#REF!</f>
        <v>#REF!</v>
      </c>
      <c r="N28" s="188"/>
      <c r="O28" s="186" t="e">
        <f>#REF!</f>
        <v>#REF!</v>
      </c>
      <c r="P28" s="34"/>
      <c r="Q28" s="33" t="e">
        <f>#REF!</f>
        <v>#REF!</v>
      </c>
      <c r="R28" s="192"/>
      <c r="S28" s="190" t="e">
        <f>#REF!</f>
        <v>#REF!</v>
      </c>
      <c r="T28" s="36"/>
      <c r="U28" s="35" t="e">
        <f>#REF!</f>
        <v>#REF!</v>
      </c>
      <c r="V28" s="196"/>
      <c r="W28" s="194" t="e">
        <f>#REF!</f>
        <v>#REF!</v>
      </c>
      <c r="X28" s="38"/>
      <c r="Y28" s="37" t="e">
        <f>#REF!</f>
        <v>#REF!</v>
      </c>
      <c r="Z28" s="198"/>
      <c r="AA28" s="205" t="e">
        <f>#REF!</f>
        <v>#REF!</v>
      </c>
      <c r="AB28" s="206"/>
      <c r="AC28" s="213" t="e">
        <f>#REF!</f>
        <v>#REF!</v>
      </c>
      <c r="AD28" s="40"/>
      <c r="AE28" s="39" t="e">
        <f>#REF!</f>
        <v>#REF!</v>
      </c>
      <c r="AF28" s="40"/>
      <c r="AG28" s="39" t="e">
        <f>#REF!</f>
        <v>#REF!</v>
      </c>
      <c r="AH28" s="214"/>
      <c r="AI28" s="217" t="e">
        <f>#REF!</f>
        <v>#REF!</v>
      </c>
      <c r="AJ28" s="218"/>
      <c r="AK28" s="217" t="e">
        <f>#REF!</f>
        <v>#REF!</v>
      </c>
      <c r="AL28" s="218"/>
      <c r="AM28" s="217" t="e">
        <f>#REF!</f>
        <v>#REF!</v>
      </c>
      <c r="AN28" s="42"/>
      <c r="AO28" s="41" t="e">
        <f>#REF!</f>
        <v>#REF!</v>
      </c>
      <c r="AP28" s="218"/>
      <c r="AQ28" s="217" t="e">
        <f>#REF!</f>
        <v>#REF!</v>
      </c>
      <c r="AR28" s="218"/>
      <c r="AU28" s="2">
        <v>21</v>
      </c>
      <c r="AV28" s="1"/>
      <c r="AW28" s="29"/>
      <c r="AX28" s="30" t="e">
        <f>#REF!</f>
        <v>#REF!</v>
      </c>
      <c r="AY28" s="29"/>
      <c r="AZ28" s="182" t="e">
        <f>#REF!</f>
        <v>#REF!</v>
      </c>
      <c r="BA28" s="220"/>
      <c r="BB28" s="32" t="e">
        <f>#REF!</f>
        <v>#REF!</v>
      </c>
      <c r="BC28" s="31"/>
      <c r="BD28" s="32" t="e">
        <f>#REF!</f>
        <v>#REF!</v>
      </c>
      <c r="BE28" s="31"/>
      <c r="BF28" s="32" t="e">
        <f>#REF!</f>
        <v>#REF!</v>
      </c>
      <c r="BG28" s="31"/>
      <c r="BH28" s="188" t="e">
        <f>#REF!</f>
        <v>#REF!</v>
      </c>
      <c r="BI28" s="226"/>
      <c r="BJ28" s="34" t="e">
        <f>#REF!</f>
        <v>#REF!</v>
      </c>
      <c r="BK28" s="33"/>
      <c r="BL28" s="192" t="e">
        <f>#REF!</f>
        <v>#REF!</v>
      </c>
      <c r="BM28" s="190"/>
      <c r="BN28" s="36" t="e">
        <f>#REF!</f>
        <v>#REF!</v>
      </c>
      <c r="BO28" s="35"/>
      <c r="BP28" s="196" t="e">
        <f>#REF!</f>
        <v>#REF!</v>
      </c>
      <c r="BQ28" s="228"/>
      <c r="BR28" s="38" t="e">
        <f>#REF!</f>
        <v>#REF!</v>
      </c>
      <c r="BS28" s="37"/>
      <c r="BT28" s="198" t="e">
        <f>#REF!</f>
        <v>#REF!</v>
      </c>
      <c r="BU28" s="205"/>
      <c r="BV28" s="206" t="e">
        <f>#REF!</f>
        <v>#REF!</v>
      </c>
      <c r="BW28" s="200"/>
      <c r="BX28" s="40" t="e">
        <f>#REF!</f>
        <v>#REF!</v>
      </c>
      <c r="BY28" s="39"/>
      <c r="BZ28" s="40" t="e">
        <f>#REF!</f>
        <v>#REF!</v>
      </c>
      <c r="CA28" s="39"/>
      <c r="CB28" s="214" t="e">
        <f>#REF!</f>
        <v>#REF!</v>
      </c>
      <c r="CC28" s="217"/>
      <c r="CD28" s="218" t="e">
        <f>#REF!</f>
        <v>#REF!</v>
      </c>
      <c r="CE28" s="217"/>
      <c r="CF28" s="218" t="e">
        <f>#REF!</f>
        <v>#REF!</v>
      </c>
      <c r="CG28" s="210"/>
      <c r="CH28" s="42" t="e">
        <f>#REF!</f>
        <v>#REF!</v>
      </c>
      <c r="CI28" s="41"/>
      <c r="CJ28" s="218" t="e">
        <f>#REF!</f>
        <v>#REF!</v>
      </c>
      <c r="CK28" s="217"/>
      <c r="CL28" s="218" t="e">
        <f>#REF!</f>
        <v>#REF!</v>
      </c>
    </row>
    <row r="29" spans="1:90" ht="18.75" x14ac:dyDescent="0.3">
      <c r="A29" s="2">
        <v>22</v>
      </c>
      <c r="B29" s="1"/>
      <c r="C29" s="29" t="e">
        <f>#REF!</f>
        <v>#REF!</v>
      </c>
      <c r="D29" s="30"/>
      <c r="E29" s="29" t="e">
        <f>#REF!</f>
        <v>#REF!</v>
      </c>
      <c r="F29" s="182"/>
      <c r="G29" s="178" t="e">
        <f>#REF!</f>
        <v>#REF!</v>
      </c>
      <c r="H29" s="32"/>
      <c r="I29" s="31" t="e">
        <f>#REF!</f>
        <v>#REF!</v>
      </c>
      <c r="J29" s="32"/>
      <c r="K29" s="31" t="e">
        <f>#REF!</f>
        <v>#REF!</v>
      </c>
      <c r="L29" s="32"/>
      <c r="M29" s="31" t="e">
        <f>#REF!</f>
        <v>#REF!</v>
      </c>
      <c r="N29" s="188"/>
      <c r="O29" s="186" t="e">
        <f>#REF!</f>
        <v>#REF!</v>
      </c>
      <c r="P29" s="34"/>
      <c r="Q29" s="33" t="e">
        <f>#REF!</f>
        <v>#REF!</v>
      </c>
      <c r="R29" s="192"/>
      <c r="S29" s="190" t="e">
        <f>#REF!</f>
        <v>#REF!</v>
      </c>
      <c r="T29" s="36"/>
      <c r="U29" s="35" t="e">
        <f>#REF!</f>
        <v>#REF!</v>
      </c>
      <c r="V29" s="196"/>
      <c r="W29" s="194" t="e">
        <f>#REF!</f>
        <v>#REF!</v>
      </c>
      <c r="X29" s="38"/>
      <c r="Y29" s="37" t="e">
        <f>#REF!</f>
        <v>#REF!</v>
      </c>
      <c r="Z29" s="198"/>
      <c r="AA29" s="205" t="e">
        <f>#REF!</f>
        <v>#REF!</v>
      </c>
      <c r="AB29" s="206"/>
      <c r="AC29" s="213" t="e">
        <f>#REF!</f>
        <v>#REF!</v>
      </c>
      <c r="AD29" s="40"/>
      <c r="AE29" s="39" t="e">
        <f>#REF!</f>
        <v>#REF!</v>
      </c>
      <c r="AF29" s="40"/>
      <c r="AG29" s="39" t="e">
        <f>#REF!</f>
        <v>#REF!</v>
      </c>
      <c r="AH29" s="214"/>
      <c r="AI29" s="217" t="e">
        <f>#REF!</f>
        <v>#REF!</v>
      </c>
      <c r="AJ29" s="218"/>
      <c r="AK29" s="217" t="e">
        <f>#REF!</f>
        <v>#REF!</v>
      </c>
      <c r="AL29" s="218"/>
      <c r="AM29" s="217" t="e">
        <f>#REF!</f>
        <v>#REF!</v>
      </c>
      <c r="AN29" s="42"/>
      <c r="AO29" s="41" t="e">
        <f>#REF!</f>
        <v>#REF!</v>
      </c>
      <c r="AP29" s="218"/>
      <c r="AQ29" s="217" t="e">
        <f>#REF!</f>
        <v>#REF!</v>
      </c>
      <c r="AR29" s="218"/>
      <c r="AU29" s="2">
        <v>22</v>
      </c>
      <c r="AV29" s="1"/>
      <c r="AW29" s="29"/>
      <c r="AX29" s="30" t="e">
        <f>#REF!</f>
        <v>#REF!</v>
      </c>
      <c r="AY29" s="29"/>
      <c r="AZ29" s="182" t="e">
        <f>#REF!</f>
        <v>#REF!</v>
      </c>
      <c r="BA29" s="220"/>
      <c r="BB29" s="32" t="e">
        <f>#REF!</f>
        <v>#REF!</v>
      </c>
      <c r="BC29" s="31"/>
      <c r="BD29" s="32" t="e">
        <f>#REF!</f>
        <v>#REF!</v>
      </c>
      <c r="BE29" s="31"/>
      <c r="BF29" s="32" t="e">
        <f>#REF!</f>
        <v>#REF!</v>
      </c>
      <c r="BG29" s="31"/>
      <c r="BH29" s="188" t="e">
        <f>#REF!</f>
        <v>#REF!</v>
      </c>
      <c r="BI29" s="226"/>
      <c r="BJ29" s="34" t="e">
        <f>#REF!</f>
        <v>#REF!</v>
      </c>
      <c r="BK29" s="33"/>
      <c r="BL29" s="192" t="e">
        <f>#REF!</f>
        <v>#REF!</v>
      </c>
      <c r="BM29" s="190"/>
      <c r="BN29" s="36" t="e">
        <f>#REF!</f>
        <v>#REF!</v>
      </c>
      <c r="BO29" s="35"/>
      <c r="BP29" s="196" t="e">
        <f>#REF!</f>
        <v>#REF!</v>
      </c>
      <c r="BQ29" s="228"/>
      <c r="BR29" s="38" t="e">
        <f>#REF!</f>
        <v>#REF!</v>
      </c>
      <c r="BS29" s="37"/>
      <c r="BT29" s="198" t="e">
        <f>#REF!</f>
        <v>#REF!</v>
      </c>
      <c r="BU29" s="205"/>
      <c r="BV29" s="206" t="e">
        <f>#REF!</f>
        <v>#REF!</v>
      </c>
      <c r="BW29" s="200"/>
      <c r="BX29" s="40" t="e">
        <f>#REF!</f>
        <v>#REF!</v>
      </c>
      <c r="BY29" s="39"/>
      <c r="BZ29" s="40" t="e">
        <f>#REF!</f>
        <v>#REF!</v>
      </c>
      <c r="CA29" s="39"/>
      <c r="CB29" s="214" t="e">
        <f>#REF!</f>
        <v>#REF!</v>
      </c>
      <c r="CC29" s="217"/>
      <c r="CD29" s="218" t="e">
        <f>#REF!</f>
        <v>#REF!</v>
      </c>
      <c r="CE29" s="217"/>
      <c r="CF29" s="218" t="e">
        <f>#REF!</f>
        <v>#REF!</v>
      </c>
      <c r="CG29" s="210"/>
      <c r="CH29" s="42" t="e">
        <f>#REF!</f>
        <v>#REF!</v>
      </c>
      <c r="CI29" s="41"/>
      <c r="CJ29" s="218" t="e">
        <f>#REF!</f>
        <v>#REF!</v>
      </c>
      <c r="CK29" s="217"/>
      <c r="CL29" s="218" t="e">
        <f>#REF!</f>
        <v>#REF!</v>
      </c>
    </row>
    <row r="30" spans="1:90" ht="18.75" x14ac:dyDescent="0.3">
      <c r="A30" s="2">
        <v>23</v>
      </c>
      <c r="B30" s="1"/>
      <c r="C30" s="29" t="e">
        <f>#REF!</f>
        <v>#REF!</v>
      </c>
      <c r="D30" s="30"/>
      <c r="E30" s="29" t="e">
        <f>#REF!</f>
        <v>#REF!</v>
      </c>
      <c r="F30" s="182"/>
      <c r="G30" s="178" t="e">
        <f>#REF!</f>
        <v>#REF!</v>
      </c>
      <c r="H30" s="32"/>
      <c r="I30" s="31" t="e">
        <f>#REF!</f>
        <v>#REF!</v>
      </c>
      <c r="J30" s="32"/>
      <c r="K30" s="31" t="e">
        <f>#REF!</f>
        <v>#REF!</v>
      </c>
      <c r="L30" s="32"/>
      <c r="M30" s="31" t="e">
        <f>#REF!</f>
        <v>#REF!</v>
      </c>
      <c r="N30" s="188"/>
      <c r="O30" s="186" t="e">
        <f>#REF!</f>
        <v>#REF!</v>
      </c>
      <c r="P30" s="34"/>
      <c r="Q30" s="33" t="e">
        <f>#REF!</f>
        <v>#REF!</v>
      </c>
      <c r="R30" s="192"/>
      <c r="S30" s="190" t="e">
        <f>#REF!</f>
        <v>#REF!</v>
      </c>
      <c r="T30" s="36"/>
      <c r="U30" s="35" t="e">
        <f>#REF!</f>
        <v>#REF!</v>
      </c>
      <c r="V30" s="196"/>
      <c r="W30" s="194" t="e">
        <f>#REF!</f>
        <v>#REF!</v>
      </c>
      <c r="X30" s="38"/>
      <c r="Y30" s="37" t="e">
        <f>#REF!</f>
        <v>#REF!</v>
      </c>
      <c r="Z30" s="198"/>
      <c r="AA30" s="205" t="e">
        <f>#REF!</f>
        <v>#REF!</v>
      </c>
      <c r="AB30" s="206"/>
      <c r="AC30" s="213" t="e">
        <f>#REF!</f>
        <v>#REF!</v>
      </c>
      <c r="AD30" s="40"/>
      <c r="AE30" s="39" t="e">
        <f>#REF!</f>
        <v>#REF!</v>
      </c>
      <c r="AF30" s="40"/>
      <c r="AG30" s="39" t="e">
        <f>#REF!</f>
        <v>#REF!</v>
      </c>
      <c r="AH30" s="214"/>
      <c r="AI30" s="217" t="e">
        <f>#REF!</f>
        <v>#REF!</v>
      </c>
      <c r="AJ30" s="218"/>
      <c r="AK30" s="217" t="e">
        <f>#REF!</f>
        <v>#REF!</v>
      </c>
      <c r="AL30" s="218"/>
      <c r="AM30" s="217" t="e">
        <f>#REF!</f>
        <v>#REF!</v>
      </c>
      <c r="AN30" s="42"/>
      <c r="AO30" s="41" t="e">
        <f>#REF!</f>
        <v>#REF!</v>
      </c>
      <c r="AP30" s="218"/>
      <c r="AQ30" s="217" t="e">
        <f>#REF!</f>
        <v>#REF!</v>
      </c>
      <c r="AR30" s="218"/>
      <c r="AU30" s="2">
        <v>23</v>
      </c>
      <c r="AV30" s="1"/>
      <c r="AW30" s="29"/>
      <c r="AX30" s="30" t="e">
        <f>#REF!</f>
        <v>#REF!</v>
      </c>
      <c r="AY30" s="29"/>
      <c r="AZ30" s="182" t="e">
        <f>#REF!</f>
        <v>#REF!</v>
      </c>
      <c r="BA30" s="220"/>
      <c r="BB30" s="32" t="e">
        <f>#REF!</f>
        <v>#REF!</v>
      </c>
      <c r="BC30" s="31"/>
      <c r="BD30" s="32" t="e">
        <f>#REF!</f>
        <v>#REF!</v>
      </c>
      <c r="BE30" s="31"/>
      <c r="BF30" s="32" t="e">
        <f>#REF!</f>
        <v>#REF!</v>
      </c>
      <c r="BG30" s="31"/>
      <c r="BH30" s="188" t="e">
        <f>#REF!</f>
        <v>#REF!</v>
      </c>
      <c r="BI30" s="226"/>
      <c r="BJ30" s="34" t="e">
        <f>#REF!</f>
        <v>#REF!</v>
      </c>
      <c r="BK30" s="33"/>
      <c r="BL30" s="192" t="e">
        <f>#REF!</f>
        <v>#REF!</v>
      </c>
      <c r="BM30" s="190"/>
      <c r="BN30" s="36" t="e">
        <f>#REF!</f>
        <v>#REF!</v>
      </c>
      <c r="BO30" s="35"/>
      <c r="BP30" s="196" t="e">
        <f>#REF!</f>
        <v>#REF!</v>
      </c>
      <c r="BQ30" s="228"/>
      <c r="BR30" s="38" t="e">
        <f>#REF!</f>
        <v>#REF!</v>
      </c>
      <c r="BS30" s="37"/>
      <c r="BT30" s="198" t="e">
        <f>#REF!</f>
        <v>#REF!</v>
      </c>
      <c r="BU30" s="205"/>
      <c r="BV30" s="206" t="e">
        <f>#REF!</f>
        <v>#REF!</v>
      </c>
      <c r="BW30" s="200"/>
      <c r="BX30" s="40" t="e">
        <f>#REF!</f>
        <v>#REF!</v>
      </c>
      <c r="BY30" s="39"/>
      <c r="BZ30" s="40" t="e">
        <f>#REF!</f>
        <v>#REF!</v>
      </c>
      <c r="CA30" s="39"/>
      <c r="CB30" s="214" t="e">
        <f>#REF!</f>
        <v>#REF!</v>
      </c>
      <c r="CC30" s="217"/>
      <c r="CD30" s="218" t="e">
        <f>#REF!</f>
        <v>#REF!</v>
      </c>
      <c r="CE30" s="217"/>
      <c r="CF30" s="218" t="e">
        <f>#REF!</f>
        <v>#REF!</v>
      </c>
      <c r="CG30" s="210"/>
      <c r="CH30" s="42" t="e">
        <f>#REF!</f>
        <v>#REF!</v>
      </c>
      <c r="CI30" s="41"/>
      <c r="CJ30" s="218" t="e">
        <f>#REF!</f>
        <v>#REF!</v>
      </c>
      <c r="CK30" s="217"/>
      <c r="CL30" s="218" t="e">
        <f>#REF!</f>
        <v>#REF!</v>
      </c>
    </row>
    <row r="31" spans="1:90" ht="18.75" x14ac:dyDescent="0.3">
      <c r="A31" s="2">
        <v>24</v>
      </c>
      <c r="B31" s="1"/>
      <c r="C31" s="29" t="e">
        <f>#REF!</f>
        <v>#REF!</v>
      </c>
      <c r="D31" s="30"/>
      <c r="E31" s="29" t="e">
        <f>#REF!</f>
        <v>#REF!</v>
      </c>
      <c r="F31" s="182"/>
      <c r="G31" s="178" t="e">
        <f>#REF!</f>
        <v>#REF!</v>
      </c>
      <c r="H31" s="32"/>
      <c r="I31" s="31" t="e">
        <f>#REF!</f>
        <v>#REF!</v>
      </c>
      <c r="J31" s="32"/>
      <c r="K31" s="31" t="e">
        <f>#REF!</f>
        <v>#REF!</v>
      </c>
      <c r="L31" s="32"/>
      <c r="M31" s="31" t="e">
        <f>#REF!</f>
        <v>#REF!</v>
      </c>
      <c r="N31" s="188"/>
      <c r="O31" s="186" t="e">
        <f>#REF!</f>
        <v>#REF!</v>
      </c>
      <c r="P31" s="34"/>
      <c r="Q31" s="33" t="e">
        <f>#REF!</f>
        <v>#REF!</v>
      </c>
      <c r="R31" s="192"/>
      <c r="S31" s="190" t="e">
        <f>#REF!</f>
        <v>#REF!</v>
      </c>
      <c r="T31" s="36"/>
      <c r="U31" s="35" t="e">
        <f>#REF!</f>
        <v>#REF!</v>
      </c>
      <c r="V31" s="196"/>
      <c r="W31" s="194" t="e">
        <f>#REF!</f>
        <v>#REF!</v>
      </c>
      <c r="X31" s="38"/>
      <c r="Y31" s="37" t="e">
        <f>#REF!</f>
        <v>#REF!</v>
      </c>
      <c r="Z31" s="198"/>
      <c r="AA31" s="205" t="e">
        <f>#REF!</f>
        <v>#REF!</v>
      </c>
      <c r="AB31" s="206"/>
      <c r="AC31" s="213" t="e">
        <f>#REF!</f>
        <v>#REF!</v>
      </c>
      <c r="AD31" s="40"/>
      <c r="AE31" s="39" t="e">
        <f>#REF!</f>
        <v>#REF!</v>
      </c>
      <c r="AF31" s="40"/>
      <c r="AG31" s="39" t="e">
        <f>#REF!</f>
        <v>#REF!</v>
      </c>
      <c r="AH31" s="214"/>
      <c r="AI31" s="217" t="e">
        <f>#REF!</f>
        <v>#REF!</v>
      </c>
      <c r="AJ31" s="218"/>
      <c r="AK31" s="217" t="e">
        <f>#REF!</f>
        <v>#REF!</v>
      </c>
      <c r="AL31" s="218"/>
      <c r="AM31" s="217" t="e">
        <f>#REF!</f>
        <v>#REF!</v>
      </c>
      <c r="AN31" s="42"/>
      <c r="AO31" s="41" t="e">
        <f>#REF!</f>
        <v>#REF!</v>
      </c>
      <c r="AP31" s="218"/>
      <c r="AQ31" s="217" t="e">
        <f>#REF!</f>
        <v>#REF!</v>
      </c>
      <c r="AR31" s="218"/>
      <c r="AU31" s="2">
        <v>24</v>
      </c>
      <c r="AV31" s="1"/>
      <c r="AW31" s="29"/>
      <c r="AX31" s="30" t="e">
        <f>#REF!</f>
        <v>#REF!</v>
      </c>
      <c r="AY31" s="29"/>
      <c r="AZ31" s="182" t="e">
        <f>#REF!</f>
        <v>#REF!</v>
      </c>
      <c r="BA31" s="220"/>
      <c r="BB31" s="32" t="e">
        <f>#REF!</f>
        <v>#REF!</v>
      </c>
      <c r="BC31" s="31"/>
      <c r="BD31" s="32" t="e">
        <f>#REF!</f>
        <v>#REF!</v>
      </c>
      <c r="BE31" s="31"/>
      <c r="BF31" s="32" t="e">
        <f>#REF!</f>
        <v>#REF!</v>
      </c>
      <c r="BG31" s="31"/>
      <c r="BH31" s="188" t="e">
        <f>#REF!</f>
        <v>#REF!</v>
      </c>
      <c r="BI31" s="226"/>
      <c r="BJ31" s="34" t="e">
        <f>#REF!</f>
        <v>#REF!</v>
      </c>
      <c r="BK31" s="33"/>
      <c r="BL31" s="192" t="e">
        <f>#REF!</f>
        <v>#REF!</v>
      </c>
      <c r="BM31" s="190"/>
      <c r="BN31" s="36" t="e">
        <f>#REF!</f>
        <v>#REF!</v>
      </c>
      <c r="BO31" s="35"/>
      <c r="BP31" s="196" t="e">
        <f>#REF!</f>
        <v>#REF!</v>
      </c>
      <c r="BQ31" s="228"/>
      <c r="BR31" s="38" t="e">
        <f>#REF!</f>
        <v>#REF!</v>
      </c>
      <c r="BS31" s="37"/>
      <c r="BT31" s="198" t="e">
        <f>#REF!</f>
        <v>#REF!</v>
      </c>
      <c r="BU31" s="205"/>
      <c r="BV31" s="206" t="e">
        <f>#REF!</f>
        <v>#REF!</v>
      </c>
      <c r="BW31" s="200"/>
      <c r="BX31" s="40" t="e">
        <f>#REF!</f>
        <v>#REF!</v>
      </c>
      <c r="BY31" s="39"/>
      <c r="BZ31" s="40" t="e">
        <f>#REF!</f>
        <v>#REF!</v>
      </c>
      <c r="CA31" s="39"/>
      <c r="CB31" s="214" t="e">
        <f>#REF!</f>
        <v>#REF!</v>
      </c>
      <c r="CC31" s="217"/>
      <c r="CD31" s="218" t="e">
        <f>#REF!</f>
        <v>#REF!</v>
      </c>
      <c r="CE31" s="217"/>
      <c r="CF31" s="218" t="e">
        <f>#REF!</f>
        <v>#REF!</v>
      </c>
      <c r="CG31" s="210"/>
      <c r="CH31" s="42" t="e">
        <f>#REF!</f>
        <v>#REF!</v>
      </c>
      <c r="CI31" s="41"/>
      <c r="CJ31" s="218" t="e">
        <f>#REF!</f>
        <v>#REF!</v>
      </c>
      <c r="CK31" s="217"/>
      <c r="CL31" s="218" t="e">
        <f>#REF!</f>
        <v>#REF!</v>
      </c>
    </row>
    <row r="32" spans="1:90" ht="18.75" x14ac:dyDescent="0.3">
      <c r="A32" s="2">
        <v>25</v>
      </c>
      <c r="B32" s="1"/>
      <c r="C32" s="29" t="e">
        <f>#REF!</f>
        <v>#REF!</v>
      </c>
      <c r="D32" s="30"/>
      <c r="E32" s="29" t="e">
        <f>#REF!</f>
        <v>#REF!</v>
      </c>
      <c r="F32" s="182"/>
      <c r="G32" s="178" t="e">
        <f>#REF!</f>
        <v>#REF!</v>
      </c>
      <c r="H32" s="32"/>
      <c r="I32" s="31" t="e">
        <f>#REF!</f>
        <v>#REF!</v>
      </c>
      <c r="J32" s="32"/>
      <c r="K32" s="31" t="e">
        <f>#REF!</f>
        <v>#REF!</v>
      </c>
      <c r="L32" s="32"/>
      <c r="M32" s="31" t="e">
        <f>#REF!</f>
        <v>#REF!</v>
      </c>
      <c r="N32" s="188"/>
      <c r="O32" s="186" t="e">
        <f>#REF!</f>
        <v>#REF!</v>
      </c>
      <c r="P32" s="34"/>
      <c r="Q32" s="33" t="e">
        <f>#REF!</f>
        <v>#REF!</v>
      </c>
      <c r="R32" s="192"/>
      <c r="S32" s="190" t="e">
        <f>#REF!</f>
        <v>#REF!</v>
      </c>
      <c r="T32" s="36"/>
      <c r="U32" s="35" t="e">
        <f>#REF!</f>
        <v>#REF!</v>
      </c>
      <c r="V32" s="196"/>
      <c r="W32" s="194" t="e">
        <f>#REF!</f>
        <v>#REF!</v>
      </c>
      <c r="X32" s="38"/>
      <c r="Y32" s="37" t="e">
        <f>#REF!</f>
        <v>#REF!</v>
      </c>
      <c r="Z32" s="198"/>
      <c r="AA32" s="205" t="e">
        <f>#REF!</f>
        <v>#REF!</v>
      </c>
      <c r="AB32" s="206"/>
      <c r="AC32" s="213" t="e">
        <f>#REF!</f>
        <v>#REF!</v>
      </c>
      <c r="AD32" s="40"/>
      <c r="AE32" s="39" t="e">
        <f>#REF!</f>
        <v>#REF!</v>
      </c>
      <c r="AF32" s="40"/>
      <c r="AG32" s="39" t="e">
        <f>#REF!</f>
        <v>#REF!</v>
      </c>
      <c r="AH32" s="214"/>
      <c r="AI32" s="217" t="e">
        <f>#REF!</f>
        <v>#REF!</v>
      </c>
      <c r="AJ32" s="218"/>
      <c r="AK32" s="217" t="e">
        <f>#REF!</f>
        <v>#REF!</v>
      </c>
      <c r="AL32" s="218"/>
      <c r="AM32" s="217" t="e">
        <f>#REF!</f>
        <v>#REF!</v>
      </c>
      <c r="AN32" s="42"/>
      <c r="AO32" s="41" t="e">
        <f>#REF!</f>
        <v>#REF!</v>
      </c>
      <c r="AP32" s="218"/>
      <c r="AQ32" s="217" t="e">
        <f>#REF!</f>
        <v>#REF!</v>
      </c>
      <c r="AR32" s="218"/>
      <c r="AU32" s="2">
        <v>25</v>
      </c>
      <c r="AV32" s="1"/>
      <c r="AW32" s="29"/>
      <c r="AX32" s="30" t="e">
        <f>#REF!</f>
        <v>#REF!</v>
      </c>
      <c r="AY32" s="29"/>
      <c r="AZ32" s="182" t="e">
        <f>#REF!</f>
        <v>#REF!</v>
      </c>
      <c r="BA32" s="220"/>
      <c r="BB32" s="32" t="e">
        <f>#REF!</f>
        <v>#REF!</v>
      </c>
      <c r="BC32" s="31"/>
      <c r="BD32" s="32" t="e">
        <f>#REF!</f>
        <v>#REF!</v>
      </c>
      <c r="BE32" s="31"/>
      <c r="BF32" s="32" t="e">
        <f>#REF!</f>
        <v>#REF!</v>
      </c>
      <c r="BG32" s="31"/>
      <c r="BH32" s="188" t="e">
        <f>#REF!</f>
        <v>#REF!</v>
      </c>
      <c r="BI32" s="226"/>
      <c r="BJ32" s="34" t="e">
        <f>#REF!</f>
        <v>#REF!</v>
      </c>
      <c r="BK32" s="33"/>
      <c r="BL32" s="192" t="e">
        <f>#REF!</f>
        <v>#REF!</v>
      </c>
      <c r="BM32" s="190"/>
      <c r="BN32" s="36" t="e">
        <f>#REF!</f>
        <v>#REF!</v>
      </c>
      <c r="BO32" s="35"/>
      <c r="BP32" s="196" t="e">
        <f>#REF!</f>
        <v>#REF!</v>
      </c>
      <c r="BQ32" s="228"/>
      <c r="BR32" s="38" t="e">
        <f>#REF!</f>
        <v>#REF!</v>
      </c>
      <c r="BS32" s="37"/>
      <c r="BT32" s="198" t="e">
        <f>#REF!</f>
        <v>#REF!</v>
      </c>
      <c r="BU32" s="205"/>
      <c r="BV32" s="206" t="e">
        <f>#REF!</f>
        <v>#REF!</v>
      </c>
      <c r="BW32" s="200"/>
      <c r="BX32" s="40" t="e">
        <f>#REF!</f>
        <v>#REF!</v>
      </c>
      <c r="BY32" s="39"/>
      <c r="BZ32" s="40" t="e">
        <f>#REF!</f>
        <v>#REF!</v>
      </c>
      <c r="CA32" s="39"/>
      <c r="CB32" s="214" t="e">
        <f>#REF!</f>
        <v>#REF!</v>
      </c>
      <c r="CC32" s="217"/>
      <c r="CD32" s="218" t="e">
        <f>#REF!</f>
        <v>#REF!</v>
      </c>
      <c r="CE32" s="217"/>
      <c r="CF32" s="218" t="e">
        <f>#REF!</f>
        <v>#REF!</v>
      </c>
      <c r="CG32" s="210"/>
      <c r="CH32" s="42" t="e">
        <f>#REF!</f>
        <v>#REF!</v>
      </c>
      <c r="CI32" s="41"/>
      <c r="CJ32" s="218" t="e">
        <f>#REF!</f>
        <v>#REF!</v>
      </c>
      <c r="CK32" s="217"/>
      <c r="CL32" s="218" t="e">
        <f>#REF!</f>
        <v>#REF!</v>
      </c>
    </row>
    <row r="33" spans="1:90" ht="18.75" x14ac:dyDescent="0.3">
      <c r="A33" s="2">
        <v>26</v>
      </c>
      <c r="B33" s="1"/>
      <c r="C33" s="29" t="e">
        <f>#REF!</f>
        <v>#REF!</v>
      </c>
      <c r="D33" s="30"/>
      <c r="E33" s="29" t="e">
        <f>#REF!</f>
        <v>#REF!</v>
      </c>
      <c r="F33" s="182"/>
      <c r="G33" s="178" t="e">
        <f>#REF!</f>
        <v>#REF!</v>
      </c>
      <c r="H33" s="32"/>
      <c r="I33" s="31">
        <v>0</v>
      </c>
      <c r="J33" s="32"/>
      <c r="K33" s="31">
        <v>0</v>
      </c>
      <c r="L33" s="32"/>
      <c r="M33" s="31" t="e">
        <f>#REF!</f>
        <v>#REF!</v>
      </c>
      <c r="N33" s="188"/>
      <c r="O33" s="186" t="e">
        <f>#REF!</f>
        <v>#REF!</v>
      </c>
      <c r="P33" s="34"/>
      <c r="Q33" s="33">
        <v>3</v>
      </c>
      <c r="R33" s="192"/>
      <c r="S33" s="190">
        <v>3</v>
      </c>
      <c r="T33" s="36"/>
      <c r="U33" s="35" t="e">
        <f>#REF!</f>
        <v>#REF!</v>
      </c>
      <c r="V33" s="196"/>
      <c r="W33" s="194" t="e">
        <f>#REF!</f>
        <v>#REF!</v>
      </c>
      <c r="X33" s="38"/>
      <c r="Y33" s="37" t="e">
        <f>#REF!</f>
        <v>#REF!</v>
      </c>
      <c r="Z33" s="198"/>
      <c r="AA33" s="205" t="e">
        <f>#REF!</f>
        <v>#REF!</v>
      </c>
      <c r="AB33" s="206"/>
      <c r="AC33" s="213" t="e">
        <f>#REF!</f>
        <v>#REF!</v>
      </c>
      <c r="AD33" s="40"/>
      <c r="AE33" s="39" t="e">
        <f>#REF!</f>
        <v>#REF!</v>
      </c>
      <c r="AF33" s="40"/>
      <c r="AG33" s="39" t="e">
        <f>#REF!</f>
        <v>#REF!</v>
      </c>
      <c r="AH33" s="214"/>
      <c r="AI33" s="217">
        <v>2</v>
      </c>
      <c r="AJ33" s="218"/>
      <c r="AK33" s="217" t="e">
        <f>#REF!</f>
        <v>#REF!</v>
      </c>
      <c r="AL33" s="218"/>
      <c r="AM33" s="217" t="e">
        <f>#REF!</f>
        <v>#REF!</v>
      </c>
      <c r="AN33" s="42"/>
      <c r="AO33" s="41" t="e">
        <f>#REF!</f>
        <v>#REF!</v>
      </c>
      <c r="AP33" s="218"/>
      <c r="AQ33" s="217" t="e">
        <f>#REF!</f>
        <v>#REF!</v>
      </c>
      <c r="AR33" s="218"/>
      <c r="AU33" s="2">
        <v>26</v>
      </c>
      <c r="AV33" s="1"/>
      <c r="AW33" s="29"/>
      <c r="AX33" s="30" t="e">
        <f>#REF!</f>
        <v>#REF!</v>
      </c>
      <c r="AY33" s="29"/>
      <c r="AZ33" s="182">
        <v>0</v>
      </c>
      <c r="BA33" s="220"/>
      <c r="BB33" s="32" t="e">
        <f>#REF!</f>
        <v>#REF!</v>
      </c>
      <c r="BC33" s="31"/>
      <c r="BD33" s="32" t="e">
        <f>#REF!</f>
        <v>#REF!</v>
      </c>
      <c r="BE33" s="31"/>
      <c r="BF33" s="32" t="e">
        <f>#REF!</f>
        <v>#REF!</v>
      </c>
      <c r="BG33" s="31"/>
      <c r="BH33" s="188" t="e">
        <f>#REF!</f>
        <v>#REF!</v>
      </c>
      <c r="BI33" s="226"/>
      <c r="BJ33" s="34" t="e">
        <f>#REF!</f>
        <v>#REF!</v>
      </c>
      <c r="BK33" s="33"/>
      <c r="BL33" s="192" t="e">
        <f>#REF!</f>
        <v>#REF!</v>
      </c>
      <c r="BM33" s="190"/>
      <c r="BN33" s="36" t="e">
        <f>#REF!</f>
        <v>#REF!</v>
      </c>
      <c r="BO33" s="35"/>
      <c r="BP33" s="196" t="e">
        <f>#REF!</f>
        <v>#REF!</v>
      </c>
      <c r="BQ33" s="228"/>
      <c r="BR33" s="38" t="e">
        <f>#REF!</f>
        <v>#REF!</v>
      </c>
      <c r="BS33" s="37"/>
      <c r="BT33" s="198" t="e">
        <f>#REF!</f>
        <v>#REF!</v>
      </c>
      <c r="BU33" s="205"/>
      <c r="BV33" s="206" t="e">
        <f>#REF!</f>
        <v>#REF!</v>
      </c>
      <c r="BW33" s="200"/>
      <c r="BX33" s="40" t="e">
        <f>#REF!</f>
        <v>#REF!</v>
      </c>
      <c r="BY33" s="39"/>
      <c r="BZ33" s="40" t="e">
        <f>#REF!</f>
        <v>#REF!</v>
      </c>
      <c r="CA33" s="39"/>
      <c r="CB33" s="214" t="e">
        <f>#REF!</f>
        <v>#REF!</v>
      </c>
      <c r="CC33" s="217"/>
      <c r="CD33" s="218" t="e">
        <f>#REF!</f>
        <v>#REF!</v>
      </c>
      <c r="CE33" s="217"/>
      <c r="CF33" s="218" t="e">
        <f>#REF!</f>
        <v>#REF!</v>
      </c>
      <c r="CG33" s="210"/>
      <c r="CH33" s="42" t="e">
        <f>#REF!</f>
        <v>#REF!</v>
      </c>
      <c r="CI33" s="41"/>
      <c r="CJ33" s="218" t="e">
        <f>#REF!</f>
        <v>#REF!</v>
      </c>
      <c r="CK33" s="217"/>
      <c r="CL33" s="218" t="e">
        <f>#REF!</f>
        <v>#REF!</v>
      </c>
    </row>
    <row r="34" spans="1:90" ht="18.75" x14ac:dyDescent="0.3">
      <c r="A34" s="2"/>
      <c r="B34" s="1"/>
      <c r="C34" s="29"/>
      <c r="D34" s="30"/>
      <c r="E34" s="29"/>
      <c r="F34" s="182"/>
      <c r="G34" s="178"/>
      <c r="H34" s="32"/>
      <c r="I34" s="31"/>
      <c r="J34" s="32"/>
      <c r="K34" s="31"/>
      <c r="L34" s="32"/>
      <c r="M34" s="31"/>
      <c r="N34" s="188"/>
      <c r="O34" s="186"/>
      <c r="P34" s="34"/>
      <c r="Q34" s="33"/>
      <c r="R34" s="192"/>
      <c r="S34" s="190"/>
      <c r="T34" s="36"/>
      <c r="U34" s="35"/>
      <c r="V34" s="196"/>
      <c r="W34" s="194"/>
      <c r="X34" s="38"/>
      <c r="Y34" s="37"/>
      <c r="Z34" s="198"/>
      <c r="AA34" s="205"/>
      <c r="AB34" s="206"/>
      <c r="AC34" s="213"/>
      <c r="AD34" s="40"/>
      <c r="AE34" s="39"/>
      <c r="AF34" s="40"/>
      <c r="AG34" s="39"/>
      <c r="AH34" s="214"/>
      <c r="AI34" s="217"/>
      <c r="AJ34" s="218"/>
      <c r="AK34" s="217"/>
      <c r="AL34" s="218"/>
      <c r="AM34" s="217"/>
      <c r="AN34" s="42"/>
      <c r="AO34" s="41"/>
      <c r="AP34" s="218"/>
      <c r="AQ34" s="217"/>
      <c r="AR34" s="218"/>
      <c r="AU34" s="2"/>
      <c r="AV34" s="1"/>
      <c r="AW34" s="29"/>
      <c r="AX34" s="30"/>
      <c r="AY34" s="29"/>
      <c r="AZ34" s="182"/>
      <c r="BA34" s="220"/>
      <c r="BB34" s="32"/>
      <c r="BC34" s="31"/>
      <c r="BD34" s="32"/>
      <c r="BE34" s="31"/>
      <c r="BF34" s="32"/>
      <c r="BG34" s="31"/>
      <c r="BH34" s="188"/>
      <c r="BI34" s="226"/>
      <c r="BJ34" s="34"/>
      <c r="BK34" s="33"/>
      <c r="BL34" s="192"/>
      <c r="BM34" s="190"/>
      <c r="BN34" s="36"/>
      <c r="BO34" s="35"/>
      <c r="BP34" s="196"/>
      <c r="BQ34" s="228"/>
      <c r="BR34" s="38"/>
      <c r="BS34" s="37"/>
      <c r="BT34" s="198"/>
      <c r="BU34" s="205"/>
      <c r="BV34" s="206"/>
      <c r="BW34" s="200"/>
      <c r="BX34" s="40"/>
      <c r="BY34" s="39"/>
      <c r="BZ34" s="40"/>
      <c r="CA34" s="39"/>
      <c r="CB34" s="214"/>
      <c r="CC34" s="217"/>
      <c r="CD34" s="218"/>
      <c r="CE34" s="217"/>
      <c r="CF34" s="218"/>
      <c r="CG34" s="210"/>
      <c r="CH34" s="42"/>
      <c r="CI34" s="41"/>
      <c r="CJ34" s="218"/>
      <c r="CK34" s="217"/>
      <c r="CL34" s="218"/>
    </row>
    <row r="35" spans="1:90" ht="63.75" customHeight="1" x14ac:dyDescent="0.3">
      <c r="A35" s="463" t="s">
        <v>21</v>
      </c>
      <c r="B35" s="463"/>
      <c r="C35" s="21" t="e">
        <f>AVERAGE(C8,C9,C10,C11,C12,C13,C14,C15,C16,C17,C18,C19,C20,C21,C22,C23,C24,C25,C26,C27,C28,C29,C30,C31,C32,C33,C34)</f>
        <v>#REF!</v>
      </c>
      <c r="D35" s="12"/>
      <c r="E35" s="21" t="e">
        <f t="shared" ref="E35:AQ35" si="0">AVERAGE(E8,E9,E10,E11,E12,E13,E14,E15,E16,E17,E18,E19,E20,E21,E22,E23,E24,E25,E26,E27,E28,E29,E30,E31,E32,E33,E34)</f>
        <v>#REF!</v>
      </c>
      <c r="F35" s="183"/>
      <c r="G35" s="179" t="e">
        <f t="shared" si="0"/>
        <v>#REF!</v>
      </c>
      <c r="H35" s="12"/>
      <c r="I35" s="21" t="e">
        <f t="shared" si="0"/>
        <v>#REF!</v>
      </c>
      <c r="J35" s="12"/>
      <c r="K35" s="21" t="e">
        <f t="shared" si="0"/>
        <v>#REF!</v>
      </c>
      <c r="L35" s="12"/>
      <c r="M35" s="21" t="e">
        <f t="shared" si="0"/>
        <v>#REF!</v>
      </c>
      <c r="N35" s="183"/>
      <c r="O35" s="179" t="e">
        <f t="shared" si="0"/>
        <v>#REF!</v>
      </c>
      <c r="P35" s="12"/>
      <c r="Q35" s="21" t="e">
        <f t="shared" si="0"/>
        <v>#REF!</v>
      </c>
      <c r="R35" s="183"/>
      <c r="S35" s="179" t="e">
        <f t="shared" si="0"/>
        <v>#REF!</v>
      </c>
      <c r="T35" s="12"/>
      <c r="U35" s="21" t="e">
        <f t="shared" si="0"/>
        <v>#REF!</v>
      </c>
      <c r="V35" s="183"/>
      <c r="W35" s="179" t="e">
        <f t="shared" si="0"/>
        <v>#REF!</v>
      </c>
      <c r="X35" s="12"/>
      <c r="Y35" s="21" t="e">
        <f t="shared" si="0"/>
        <v>#REF!</v>
      </c>
      <c r="Z35" s="183"/>
      <c r="AA35" s="207" t="e">
        <f t="shared" si="0"/>
        <v>#REF!</v>
      </c>
      <c r="AB35" s="183"/>
      <c r="AC35" s="207" t="e">
        <f t="shared" si="0"/>
        <v>#REF!</v>
      </c>
      <c r="AD35" s="12"/>
      <c r="AE35" s="21" t="e">
        <f t="shared" si="0"/>
        <v>#REF!</v>
      </c>
      <c r="AF35" s="12"/>
      <c r="AG35" s="21" t="e">
        <f t="shared" si="0"/>
        <v>#REF!</v>
      </c>
      <c r="AH35" s="183"/>
      <c r="AI35" s="207" t="e">
        <f t="shared" si="0"/>
        <v>#REF!</v>
      </c>
      <c r="AJ35" s="183"/>
      <c r="AK35" s="207" t="e">
        <f t="shared" si="0"/>
        <v>#REF!</v>
      </c>
      <c r="AL35" s="183"/>
      <c r="AM35" s="207" t="e">
        <f t="shared" si="0"/>
        <v>#REF!</v>
      </c>
      <c r="AN35" s="12"/>
      <c r="AO35" s="21" t="e">
        <f t="shared" si="0"/>
        <v>#REF!</v>
      </c>
      <c r="AP35" s="183"/>
      <c r="AQ35" s="207" t="e">
        <f t="shared" si="0"/>
        <v>#REF!</v>
      </c>
      <c r="AR35" s="183"/>
      <c r="AU35" s="463" t="s">
        <v>21</v>
      </c>
      <c r="AV35" s="463"/>
      <c r="AW35" s="21"/>
      <c r="AX35" s="12" t="e">
        <f t="shared" ref="AX35:CL35" si="1">AVERAGE(AX8,AX9,AX10,AX11,AX12,AX13,AX14,AX15,AX16,AX17,AX18,AX19,AX20,AX21,AX22,AX23,AX24,AX25,AX26,AX27,AX28,AX29,AX30,AX31,AX32,AX33,AX34)</f>
        <v>#REF!</v>
      </c>
      <c r="AY35" s="21"/>
      <c r="AZ35" s="183" t="e">
        <f t="shared" si="1"/>
        <v>#REF!</v>
      </c>
      <c r="BA35" s="207"/>
      <c r="BB35" s="12" t="e">
        <f t="shared" si="1"/>
        <v>#REF!</v>
      </c>
      <c r="BC35" s="21"/>
      <c r="BD35" s="12" t="e">
        <f t="shared" si="1"/>
        <v>#REF!</v>
      </c>
      <c r="BE35" s="21"/>
      <c r="BF35" s="12" t="e">
        <f t="shared" si="1"/>
        <v>#REF!</v>
      </c>
      <c r="BG35" s="21"/>
      <c r="BH35" s="183" t="e">
        <f t="shared" si="1"/>
        <v>#REF!</v>
      </c>
      <c r="BI35" s="207"/>
      <c r="BJ35" s="12" t="e">
        <f t="shared" si="1"/>
        <v>#REF!</v>
      </c>
      <c r="BK35" s="21"/>
      <c r="BL35" s="183" t="e">
        <f t="shared" si="1"/>
        <v>#REF!</v>
      </c>
      <c r="BM35" s="179"/>
      <c r="BN35" s="12" t="e">
        <f t="shared" si="1"/>
        <v>#REF!</v>
      </c>
      <c r="BO35" s="21"/>
      <c r="BP35" s="183" t="e">
        <f t="shared" si="1"/>
        <v>#REF!</v>
      </c>
      <c r="BQ35" s="207"/>
      <c r="BR35" s="12" t="e">
        <f t="shared" si="1"/>
        <v>#REF!</v>
      </c>
      <c r="BS35" s="21"/>
      <c r="BT35" s="183" t="e">
        <f t="shared" si="1"/>
        <v>#REF!</v>
      </c>
      <c r="BU35" s="207"/>
      <c r="BV35" s="183" t="e">
        <f t="shared" si="1"/>
        <v>#REF!</v>
      </c>
      <c r="BW35" s="179"/>
      <c r="BX35" s="12" t="e">
        <f t="shared" si="1"/>
        <v>#REF!</v>
      </c>
      <c r="BY35" s="21"/>
      <c r="BZ35" s="12" t="e">
        <f t="shared" si="1"/>
        <v>#REF!</v>
      </c>
      <c r="CA35" s="21"/>
      <c r="CB35" s="183" t="e">
        <f t="shared" si="1"/>
        <v>#REF!</v>
      </c>
      <c r="CC35" s="207"/>
      <c r="CD35" s="183" t="e">
        <f t="shared" si="1"/>
        <v>#REF!</v>
      </c>
      <c r="CE35" s="207"/>
      <c r="CF35" s="183" t="e">
        <f t="shared" si="1"/>
        <v>#REF!</v>
      </c>
      <c r="CG35" s="179"/>
      <c r="CH35" s="12" t="e">
        <f t="shared" si="1"/>
        <v>#REF!</v>
      </c>
      <c r="CI35" s="21"/>
      <c r="CJ35" s="183" t="e">
        <f t="shared" si="1"/>
        <v>#REF!</v>
      </c>
      <c r="CK35" s="207"/>
      <c r="CL35" s="183" t="e">
        <f t="shared" si="1"/>
        <v>#REF!</v>
      </c>
    </row>
    <row r="36" spans="1:90" ht="74.25" customHeight="1" thickBot="1" x14ac:dyDescent="0.35">
      <c r="A36" s="463" t="s">
        <v>24</v>
      </c>
      <c r="B36" s="463"/>
      <c r="C36" s="22" t="e">
        <f>IF(C35&gt;=4.45,"высокий",IF(C35&gt;=3.45,"средний",IF(C35&lt;3.45,"низкий")))</f>
        <v>#REF!</v>
      </c>
      <c r="D36" s="13"/>
      <c r="E36" s="22" t="e">
        <f t="shared" ref="E36:AQ36" si="2">IF(E35&gt;=4.45,"высокий",IF(E35&gt;=3.45,"средний",IF(E35&lt;3.45,"низкий")))</f>
        <v>#REF!</v>
      </c>
      <c r="F36" s="184"/>
      <c r="G36" s="180" t="e">
        <f t="shared" si="2"/>
        <v>#REF!</v>
      </c>
      <c r="H36" s="13"/>
      <c r="I36" s="22" t="e">
        <f t="shared" si="2"/>
        <v>#REF!</v>
      </c>
      <c r="J36" s="13"/>
      <c r="K36" s="22" t="e">
        <f t="shared" si="2"/>
        <v>#REF!</v>
      </c>
      <c r="L36" s="13"/>
      <c r="M36" s="22" t="e">
        <f t="shared" si="2"/>
        <v>#REF!</v>
      </c>
      <c r="N36" s="184"/>
      <c r="O36" s="180" t="e">
        <f t="shared" si="2"/>
        <v>#REF!</v>
      </c>
      <c r="P36" s="13"/>
      <c r="Q36" s="22" t="e">
        <f t="shared" si="2"/>
        <v>#REF!</v>
      </c>
      <c r="R36" s="184"/>
      <c r="S36" s="180" t="e">
        <f t="shared" si="2"/>
        <v>#REF!</v>
      </c>
      <c r="T36" s="13"/>
      <c r="U36" s="22" t="e">
        <f t="shared" si="2"/>
        <v>#REF!</v>
      </c>
      <c r="V36" s="184"/>
      <c r="W36" s="180" t="e">
        <f t="shared" si="2"/>
        <v>#REF!</v>
      </c>
      <c r="X36" s="13"/>
      <c r="Y36" s="22" t="e">
        <f t="shared" si="2"/>
        <v>#REF!</v>
      </c>
      <c r="Z36" s="184"/>
      <c r="AA36" s="208" t="e">
        <f t="shared" si="2"/>
        <v>#REF!</v>
      </c>
      <c r="AB36" s="184"/>
      <c r="AC36" s="208" t="e">
        <f t="shared" si="2"/>
        <v>#REF!</v>
      </c>
      <c r="AD36" s="13"/>
      <c r="AE36" s="22" t="e">
        <f t="shared" si="2"/>
        <v>#REF!</v>
      </c>
      <c r="AF36" s="13"/>
      <c r="AG36" s="22" t="e">
        <f t="shared" si="2"/>
        <v>#REF!</v>
      </c>
      <c r="AH36" s="184"/>
      <c r="AI36" s="208" t="e">
        <f t="shared" si="2"/>
        <v>#REF!</v>
      </c>
      <c r="AJ36" s="184"/>
      <c r="AK36" s="208" t="e">
        <f t="shared" si="2"/>
        <v>#REF!</v>
      </c>
      <c r="AL36" s="184"/>
      <c r="AM36" s="208" t="e">
        <f t="shared" si="2"/>
        <v>#REF!</v>
      </c>
      <c r="AN36" s="13"/>
      <c r="AO36" s="22" t="e">
        <f t="shared" si="2"/>
        <v>#REF!</v>
      </c>
      <c r="AP36" s="184"/>
      <c r="AQ36" s="208" t="e">
        <f t="shared" si="2"/>
        <v>#REF!</v>
      </c>
      <c r="AR36" s="184"/>
      <c r="AU36" s="463" t="s">
        <v>24</v>
      </c>
      <c r="AV36" s="463"/>
      <c r="AW36" s="22"/>
      <c r="AX36" s="13" t="e">
        <f t="shared" ref="AX36:CL36" si="3">IF(AX35&gt;=4.45,"высокий",IF(AX35&gt;=3.45,"средний",IF(AX35&lt;3.45,"низкий")))</f>
        <v>#REF!</v>
      </c>
      <c r="AY36" s="22"/>
      <c r="AZ36" s="184" t="e">
        <f t="shared" si="3"/>
        <v>#REF!</v>
      </c>
      <c r="BA36" s="221"/>
      <c r="BB36" s="222" t="e">
        <f t="shared" si="3"/>
        <v>#REF!</v>
      </c>
      <c r="BC36" s="223"/>
      <c r="BD36" s="222" t="e">
        <f t="shared" si="3"/>
        <v>#REF!</v>
      </c>
      <c r="BE36" s="223"/>
      <c r="BF36" s="222" t="e">
        <f t="shared" si="3"/>
        <v>#REF!</v>
      </c>
      <c r="BG36" s="223"/>
      <c r="BH36" s="224" t="e">
        <f t="shared" si="3"/>
        <v>#REF!</v>
      </c>
      <c r="BI36" s="208"/>
      <c r="BJ36" s="13" t="e">
        <f t="shared" si="3"/>
        <v>#REF!</v>
      </c>
      <c r="BK36" s="22"/>
      <c r="BL36" s="184" t="e">
        <f t="shared" si="3"/>
        <v>#REF!</v>
      </c>
      <c r="BM36" s="180"/>
      <c r="BN36" s="13" t="e">
        <f t="shared" si="3"/>
        <v>#REF!</v>
      </c>
      <c r="BO36" s="22"/>
      <c r="BP36" s="184" t="e">
        <f t="shared" si="3"/>
        <v>#REF!</v>
      </c>
      <c r="BQ36" s="208"/>
      <c r="BR36" s="13" t="e">
        <f t="shared" si="3"/>
        <v>#REF!</v>
      </c>
      <c r="BS36" s="22"/>
      <c r="BT36" s="184" t="e">
        <f t="shared" si="3"/>
        <v>#REF!</v>
      </c>
      <c r="BU36" s="208"/>
      <c r="BV36" s="184" t="e">
        <f t="shared" si="3"/>
        <v>#REF!</v>
      </c>
      <c r="BW36" s="180"/>
      <c r="BX36" s="13" t="e">
        <f t="shared" si="3"/>
        <v>#REF!</v>
      </c>
      <c r="BY36" s="22"/>
      <c r="BZ36" s="13" t="e">
        <f t="shared" si="3"/>
        <v>#REF!</v>
      </c>
      <c r="CA36" s="22"/>
      <c r="CB36" s="184" t="e">
        <f t="shared" si="3"/>
        <v>#REF!</v>
      </c>
      <c r="CC36" s="208"/>
      <c r="CD36" s="184" t="e">
        <f t="shared" si="3"/>
        <v>#REF!</v>
      </c>
      <c r="CE36" s="208"/>
      <c r="CF36" s="184" t="e">
        <f t="shared" si="3"/>
        <v>#REF!</v>
      </c>
      <c r="CG36" s="180"/>
      <c r="CH36" s="13" t="e">
        <f t="shared" si="3"/>
        <v>#REF!</v>
      </c>
      <c r="CI36" s="22"/>
      <c r="CJ36" s="184" t="e">
        <f t="shared" si="3"/>
        <v>#REF!</v>
      </c>
      <c r="CK36" s="208"/>
      <c r="CL36" s="184" t="e">
        <f t="shared" si="3"/>
        <v>#REF!</v>
      </c>
    </row>
    <row r="37" spans="1:90" ht="15.75" thickTop="1" x14ac:dyDescent="0.25">
      <c r="A37" s="11"/>
      <c r="B37" s="11"/>
    </row>
  </sheetData>
  <mergeCells count="84">
    <mergeCell ref="AU35:AV35"/>
    <mergeCell ref="AU36:AV36"/>
    <mergeCell ref="BU6:BV6"/>
    <mergeCell ref="BW6:BX6"/>
    <mergeCell ref="BY6:BZ6"/>
    <mergeCell ref="BI6:BJ6"/>
    <mergeCell ref="BK6:BL6"/>
    <mergeCell ref="BM6:BN6"/>
    <mergeCell ref="BO6:BP6"/>
    <mergeCell ref="BQ6:BR6"/>
    <mergeCell ref="BS6:BT6"/>
    <mergeCell ref="CC5:CD5"/>
    <mergeCell ref="CE5:CF5"/>
    <mergeCell ref="CG5:CJ5"/>
    <mergeCell ref="CK5:CL5"/>
    <mergeCell ref="CG6:CH6"/>
    <mergeCell ref="CI6:CJ6"/>
    <mergeCell ref="CK6:CL6"/>
    <mergeCell ref="CA6:CB6"/>
    <mergeCell ref="CC6:CD6"/>
    <mergeCell ref="CE6:CF6"/>
    <mergeCell ref="AW6:AX6"/>
    <mergeCell ref="AY6:AZ6"/>
    <mergeCell ref="BA6:BB6"/>
    <mergeCell ref="BC6:BD6"/>
    <mergeCell ref="BE6:BF6"/>
    <mergeCell ref="AM6:AN6"/>
    <mergeCell ref="AO6:AP6"/>
    <mergeCell ref="AQ6:AR6"/>
    <mergeCell ref="A35:B35"/>
    <mergeCell ref="A36:B3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AU1:CL1"/>
    <mergeCell ref="AU2:CL2"/>
    <mergeCell ref="AU3:CL3"/>
    <mergeCell ref="AU4:AU7"/>
    <mergeCell ref="AV4:AV7"/>
    <mergeCell ref="CC4:CL4"/>
    <mergeCell ref="BA5:BH5"/>
    <mergeCell ref="BI5:BL5"/>
    <mergeCell ref="BM5:BP5"/>
    <mergeCell ref="BQ5:BT5"/>
    <mergeCell ref="BW5:CB5"/>
    <mergeCell ref="BG6:BH6"/>
    <mergeCell ref="AW4:AZ4"/>
    <mergeCell ref="BA4:BT4"/>
    <mergeCell ref="BU4:BV4"/>
    <mergeCell ref="BW4:CB4"/>
    <mergeCell ref="S5:V5"/>
    <mergeCell ref="W5:Z5"/>
    <mergeCell ref="AC5:AH5"/>
    <mergeCell ref="Y6:Z6"/>
    <mergeCell ref="C6:D6"/>
    <mergeCell ref="E6:F6"/>
    <mergeCell ref="G6:H6"/>
    <mergeCell ref="I6:J6"/>
    <mergeCell ref="K6:L6"/>
    <mergeCell ref="M6:N6"/>
    <mergeCell ref="AI5:AJ5"/>
    <mergeCell ref="AK5:AL5"/>
    <mergeCell ref="AM5:AP5"/>
    <mergeCell ref="AQ5:AR5"/>
    <mergeCell ref="A1:AR1"/>
    <mergeCell ref="A2:AR2"/>
    <mergeCell ref="A3:AR3"/>
    <mergeCell ref="A4:A7"/>
    <mergeCell ref="B4:B7"/>
    <mergeCell ref="C4:F4"/>
    <mergeCell ref="G4:Z4"/>
    <mergeCell ref="AA4:AB4"/>
    <mergeCell ref="AC4:AH4"/>
    <mergeCell ref="AI4:AR4"/>
    <mergeCell ref="G5:N5"/>
    <mergeCell ref="O5:R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6"/>
  <sheetViews>
    <sheetView topLeftCell="AC10" zoomScale="60" zoomScaleNormal="60" workbookViewId="0">
      <selection activeCell="BJ32" sqref="BJ32"/>
    </sheetView>
  </sheetViews>
  <sheetFormatPr defaultRowHeight="15" x14ac:dyDescent="0.25"/>
  <cols>
    <col min="1" max="1" width="5.140625" customWidth="1"/>
    <col min="2" max="2" width="43.42578125" customWidth="1"/>
    <col min="20" max="22" width="10.85546875" customWidth="1"/>
  </cols>
  <sheetData>
    <row r="1" spans="1:62" ht="15.75" x14ac:dyDescent="0.25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G1" s="406" t="s">
        <v>0</v>
      </c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</row>
    <row r="2" spans="1:62" ht="15.75" x14ac:dyDescent="0.25">
      <c r="A2" s="406" t="s">
        <v>46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G2" s="406" t="s">
        <v>46</v>
      </c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406"/>
    </row>
    <row r="3" spans="1:62" ht="16.5" thickBot="1" x14ac:dyDescent="0.3">
      <c r="A3" s="407" t="s">
        <v>27</v>
      </c>
      <c r="B3" s="408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G3" s="407" t="s">
        <v>27</v>
      </c>
      <c r="AH3" s="408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</row>
    <row r="4" spans="1:62" ht="63.75" customHeight="1" thickBot="1" x14ac:dyDescent="0.3">
      <c r="A4" s="410" t="s">
        <v>2</v>
      </c>
      <c r="B4" s="413" t="s">
        <v>3</v>
      </c>
      <c r="C4" s="551" t="s">
        <v>47</v>
      </c>
      <c r="D4" s="437"/>
      <c r="E4" s="437"/>
      <c r="F4" s="437"/>
      <c r="G4" s="438"/>
      <c r="H4" s="438"/>
      <c r="I4" s="438"/>
      <c r="J4" s="439"/>
      <c r="K4" s="436" t="s">
        <v>48</v>
      </c>
      <c r="L4" s="437"/>
      <c r="M4" s="437"/>
      <c r="N4" s="437"/>
      <c r="O4" s="436" t="s">
        <v>49</v>
      </c>
      <c r="P4" s="437"/>
      <c r="Q4" s="437"/>
      <c r="R4" s="437"/>
      <c r="S4" s="436" t="s">
        <v>50</v>
      </c>
      <c r="T4" s="437"/>
      <c r="U4" s="437"/>
      <c r="V4" s="437"/>
      <c r="W4" s="437"/>
      <c r="X4" s="437"/>
      <c r="Y4" s="437"/>
      <c r="Z4" s="437"/>
      <c r="AA4" s="436" t="s">
        <v>148</v>
      </c>
      <c r="AB4" s="438"/>
      <c r="AC4" s="438"/>
      <c r="AD4" s="438"/>
      <c r="AG4" s="410" t="s">
        <v>2</v>
      </c>
      <c r="AH4" s="413" t="s">
        <v>3</v>
      </c>
      <c r="AI4" s="551" t="s">
        <v>47</v>
      </c>
      <c r="AJ4" s="437"/>
      <c r="AK4" s="437"/>
      <c r="AL4" s="437"/>
      <c r="AM4" s="438"/>
      <c r="AN4" s="438"/>
      <c r="AO4" s="438"/>
      <c r="AP4" s="439"/>
      <c r="AQ4" s="436" t="s">
        <v>48</v>
      </c>
      <c r="AR4" s="437"/>
      <c r="AS4" s="437"/>
      <c r="AT4" s="437"/>
      <c r="AU4" s="436" t="s">
        <v>49</v>
      </c>
      <c r="AV4" s="437"/>
      <c r="AW4" s="437"/>
      <c r="AX4" s="437"/>
      <c r="AY4" s="436" t="s">
        <v>50</v>
      </c>
      <c r="AZ4" s="437"/>
      <c r="BA4" s="437"/>
      <c r="BB4" s="437"/>
      <c r="BC4" s="437"/>
      <c r="BD4" s="437"/>
      <c r="BE4" s="437"/>
      <c r="BF4" s="437"/>
      <c r="BG4" s="436" t="s">
        <v>148</v>
      </c>
      <c r="BH4" s="438"/>
      <c r="BI4" s="438"/>
      <c r="BJ4" s="438"/>
    </row>
    <row r="5" spans="1:62" ht="57.75" customHeight="1" thickBot="1" x14ac:dyDescent="0.3">
      <c r="A5" s="411"/>
      <c r="B5" s="414"/>
      <c r="C5" s="533" t="s">
        <v>51</v>
      </c>
      <c r="D5" s="534"/>
      <c r="E5" s="535"/>
      <c r="F5" s="536"/>
      <c r="G5" s="543" t="s">
        <v>52</v>
      </c>
      <c r="H5" s="552"/>
      <c r="I5" s="531" t="s">
        <v>53</v>
      </c>
      <c r="J5" s="532"/>
      <c r="K5" s="553" t="s">
        <v>68</v>
      </c>
      <c r="L5" s="554"/>
      <c r="M5" s="555" t="s">
        <v>69</v>
      </c>
      <c r="N5" s="556"/>
      <c r="O5" s="520"/>
      <c r="P5" s="521"/>
      <c r="Q5" s="521"/>
      <c r="R5" s="522"/>
      <c r="S5" s="516" t="s">
        <v>54</v>
      </c>
      <c r="T5" s="517"/>
      <c r="U5" s="517"/>
      <c r="V5" s="518"/>
      <c r="W5" s="547" t="s">
        <v>55</v>
      </c>
      <c r="X5" s="548"/>
      <c r="Y5" s="548"/>
      <c r="Z5" s="549"/>
      <c r="AA5" s="529"/>
      <c r="AB5" s="530"/>
      <c r="AC5" s="530"/>
      <c r="AD5" s="550"/>
      <c r="AG5" s="411"/>
      <c r="AH5" s="414"/>
      <c r="AI5" s="533" t="s">
        <v>51</v>
      </c>
      <c r="AJ5" s="534"/>
      <c r="AK5" s="535"/>
      <c r="AL5" s="536"/>
      <c r="AM5" s="560" t="s">
        <v>52</v>
      </c>
      <c r="AN5" s="552"/>
      <c r="AO5" s="531" t="s">
        <v>53</v>
      </c>
      <c r="AP5" s="561"/>
      <c r="AQ5" s="505" t="s">
        <v>68</v>
      </c>
      <c r="AR5" s="554"/>
      <c r="AS5" s="555" t="s">
        <v>69</v>
      </c>
      <c r="AT5" s="514"/>
      <c r="AU5" s="562"/>
      <c r="AV5" s="521"/>
      <c r="AW5" s="521"/>
      <c r="AX5" s="522"/>
      <c r="AY5" s="516" t="s">
        <v>54</v>
      </c>
      <c r="AZ5" s="517"/>
      <c r="BA5" s="517"/>
      <c r="BB5" s="518"/>
      <c r="BC5" s="544" t="s">
        <v>55</v>
      </c>
      <c r="BD5" s="545"/>
      <c r="BE5" s="545"/>
      <c r="BF5" s="546"/>
      <c r="BG5" s="529"/>
      <c r="BH5" s="530"/>
      <c r="BI5" s="530"/>
      <c r="BJ5" s="550"/>
    </row>
    <row r="6" spans="1:62" ht="294.75" customHeight="1" x14ac:dyDescent="0.25">
      <c r="A6" s="411"/>
      <c r="B6" s="415"/>
      <c r="C6" s="389" t="s">
        <v>56</v>
      </c>
      <c r="D6" s="542"/>
      <c r="E6" s="389" t="s">
        <v>57</v>
      </c>
      <c r="F6" s="537"/>
      <c r="G6" s="538" t="s">
        <v>58</v>
      </c>
      <c r="H6" s="539"/>
      <c r="I6" s="557" t="s">
        <v>59</v>
      </c>
      <c r="J6" s="541"/>
      <c r="K6" s="506" t="s">
        <v>71</v>
      </c>
      <c r="L6" s="507"/>
      <c r="M6" s="375" t="s">
        <v>70</v>
      </c>
      <c r="N6" s="515"/>
      <c r="O6" s="391" t="s">
        <v>66</v>
      </c>
      <c r="P6" s="392"/>
      <c r="Q6" s="519" t="s">
        <v>67</v>
      </c>
      <c r="R6" s="385"/>
      <c r="S6" s="558" t="s">
        <v>60</v>
      </c>
      <c r="T6" s="528"/>
      <c r="U6" s="508" t="s">
        <v>62</v>
      </c>
      <c r="V6" s="509"/>
      <c r="W6" s="559" t="s">
        <v>61</v>
      </c>
      <c r="X6" s="511"/>
      <c r="Y6" s="512" t="s">
        <v>63</v>
      </c>
      <c r="Z6" s="513"/>
      <c r="AA6" s="523" t="s">
        <v>64</v>
      </c>
      <c r="AB6" s="524"/>
      <c r="AC6" s="525" t="s">
        <v>65</v>
      </c>
      <c r="AD6" s="526"/>
      <c r="AG6" s="411"/>
      <c r="AH6" s="415"/>
      <c r="AI6" s="389" t="s">
        <v>56</v>
      </c>
      <c r="AJ6" s="542"/>
      <c r="AK6" s="389" t="s">
        <v>57</v>
      </c>
      <c r="AL6" s="537"/>
      <c r="AM6" s="538" t="s">
        <v>58</v>
      </c>
      <c r="AN6" s="539"/>
      <c r="AO6" s="540" t="s">
        <v>59</v>
      </c>
      <c r="AP6" s="541"/>
      <c r="AQ6" s="506" t="s">
        <v>71</v>
      </c>
      <c r="AR6" s="507"/>
      <c r="AS6" s="375" t="s">
        <v>70</v>
      </c>
      <c r="AT6" s="515"/>
      <c r="AU6" s="519" t="s">
        <v>66</v>
      </c>
      <c r="AV6" s="385"/>
      <c r="AW6" s="391" t="s">
        <v>67</v>
      </c>
      <c r="AX6" s="392"/>
      <c r="AY6" s="527" t="s">
        <v>60</v>
      </c>
      <c r="AZ6" s="528"/>
      <c r="BA6" s="508" t="s">
        <v>62</v>
      </c>
      <c r="BB6" s="509"/>
      <c r="BC6" s="510" t="s">
        <v>61</v>
      </c>
      <c r="BD6" s="511"/>
      <c r="BE6" s="512" t="s">
        <v>63</v>
      </c>
      <c r="BF6" s="513"/>
      <c r="BG6" s="523" t="s">
        <v>64</v>
      </c>
      <c r="BH6" s="524"/>
      <c r="BI6" s="525" t="s">
        <v>65</v>
      </c>
      <c r="BJ6" s="526"/>
    </row>
    <row r="7" spans="1:62" ht="15.75" x14ac:dyDescent="0.25">
      <c r="A7" s="412"/>
      <c r="B7" s="416"/>
      <c r="C7" s="23" t="s">
        <v>5</v>
      </c>
      <c r="D7" s="6"/>
      <c r="E7" s="23" t="s">
        <v>5</v>
      </c>
      <c r="F7" s="233"/>
      <c r="G7" s="237" t="s">
        <v>5</v>
      </c>
      <c r="H7" s="238"/>
      <c r="I7" s="235" t="s">
        <v>5</v>
      </c>
      <c r="J7" s="229"/>
      <c r="K7" s="243" t="s">
        <v>5</v>
      </c>
      <c r="L7" s="244"/>
      <c r="M7" s="247" t="s">
        <v>5</v>
      </c>
      <c r="N7" s="248"/>
      <c r="O7" s="185" t="s">
        <v>5</v>
      </c>
      <c r="P7" s="7"/>
      <c r="Q7" s="24" t="s">
        <v>5</v>
      </c>
      <c r="R7" s="251"/>
      <c r="S7" s="193" t="s">
        <v>5</v>
      </c>
      <c r="T7" s="44"/>
      <c r="U7" s="26" t="s">
        <v>5</v>
      </c>
      <c r="V7" s="255"/>
      <c r="W7" s="253" t="s">
        <v>5</v>
      </c>
      <c r="X7" s="46"/>
      <c r="Y7" s="45" t="s">
        <v>5</v>
      </c>
      <c r="Z7" s="257"/>
      <c r="AA7" s="259" t="s">
        <v>5</v>
      </c>
      <c r="AB7" s="49"/>
      <c r="AC7" s="20" t="s">
        <v>5</v>
      </c>
      <c r="AD7" s="260"/>
      <c r="AG7" s="412"/>
      <c r="AH7" s="416"/>
      <c r="AI7" s="23"/>
      <c r="AJ7" s="6" t="s">
        <v>4</v>
      </c>
      <c r="AK7" s="23"/>
      <c r="AL7" s="233" t="s">
        <v>4</v>
      </c>
      <c r="AM7" s="237"/>
      <c r="AN7" s="238" t="s">
        <v>4</v>
      </c>
      <c r="AO7" s="263"/>
      <c r="AP7" s="229" t="s">
        <v>4</v>
      </c>
      <c r="AQ7" s="243"/>
      <c r="AR7" s="244" t="s">
        <v>4</v>
      </c>
      <c r="AS7" s="247"/>
      <c r="AT7" s="248" t="s">
        <v>4</v>
      </c>
      <c r="AU7" s="265"/>
      <c r="AV7" s="251" t="s">
        <v>4</v>
      </c>
      <c r="AW7" s="185"/>
      <c r="AX7" s="251" t="s">
        <v>4</v>
      </c>
      <c r="AY7" s="267"/>
      <c r="AZ7" s="44" t="s">
        <v>4</v>
      </c>
      <c r="BA7" s="26"/>
      <c r="BB7" s="255" t="s">
        <v>4</v>
      </c>
      <c r="BC7" s="269"/>
      <c r="BD7" s="46" t="s">
        <v>4</v>
      </c>
      <c r="BE7" s="45"/>
      <c r="BF7" s="257" t="s">
        <v>4</v>
      </c>
      <c r="BG7" s="259"/>
      <c r="BH7" s="49" t="s">
        <v>4</v>
      </c>
      <c r="BI7" s="20"/>
      <c r="BJ7" s="260" t="s">
        <v>4</v>
      </c>
    </row>
    <row r="8" spans="1:62" ht="18.75" x14ac:dyDescent="0.3">
      <c r="A8" s="2">
        <v>1</v>
      </c>
      <c r="B8" s="1"/>
      <c r="C8" s="31" t="e">
        <f>#REF!</f>
        <v>#REF!</v>
      </c>
      <c r="D8" s="32"/>
      <c r="E8" s="23" t="e">
        <f>#REF!</f>
        <v>#REF!</v>
      </c>
      <c r="F8" s="234"/>
      <c r="G8" s="239" t="e">
        <f>#REF!</f>
        <v>#REF!</v>
      </c>
      <c r="H8" s="240"/>
      <c r="I8" s="236" t="e">
        <f>#REF!</f>
        <v>#REF!</v>
      </c>
      <c r="J8" s="230"/>
      <c r="K8" s="245" t="e">
        <f>#REF!</f>
        <v>#REF!</v>
      </c>
      <c r="L8" s="246"/>
      <c r="M8" s="249" t="e">
        <f>#REF!</f>
        <v>#REF!</v>
      </c>
      <c r="N8" s="250"/>
      <c r="O8" s="186" t="e">
        <f>#REF!</f>
        <v>#REF!</v>
      </c>
      <c r="P8" s="34"/>
      <c r="Q8" s="33" t="e">
        <f>#REF!</f>
        <v>#REF!</v>
      </c>
      <c r="R8" s="252"/>
      <c r="S8" s="194" t="e">
        <f>#REF!</f>
        <v>#REF!</v>
      </c>
      <c r="T8" s="38"/>
      <c r="U8" s="37" t="e">
        <f>#REF!</f>
        <v>#REF!</v>
      </c>
      <c r="V8" s="256"/>
      <c r="W8" s="254" t="e">
        <f>#REF!</f>
        <v>#REF!</v>
      </c>
      <c r="X8" s="48"/>
      <c r="Y8" s="47" t="e">
        <f>#REF!</f>
        <v>#REF!</v>
      </c>
      <c r="Z8" s="258"/>
      <c r="AA8" s="261" t="e">
        <f>#REF!</f>
        <v>#REF!</v>
      </c>
      <c r="AB8" s="30"/>
      <c r="AC8" s="29" t="e">
        <f>#REF!</f>
        <v>#REF!</v>
      </c>
      <c r="AD8" s="262"/>
      <c r="AG8" s="2">
        <v>1</v>
      </c>
      <c r="AH8" s="1"/>
      <c r="AI8" s="31"/>
      <c r="AJ8" s="32" t="e">
        <f>#REF!</f>
        <v>#REF!</v>
      </c>
      <c r="AK8" s="23"/>
      <c r="AL8" s="234" t="e">
        <f>#REF!</f>
        <v>#REF!</v>
      </c>
      <c r="AM8" s="239"/>
      <c r="AN8" s="240" t="e">
        <f>#REF!</f>
        <v>#REF!</v>
      </c>
      <c r="AO8" s="264"/>
      <c r="AP8" s="230" t="e">
        <f>#REF!</f>
        <v>#REF!</v>
      </c>
      <c r="AQ8" s="245"/>
      <c r="AR8" s="246" t="e">
        <f>#REF!</f>
        <v>#REF!</v>
      </c>
      <c r="AS8" s="249"/>
      <c r="AT8" s="250" t="e">
        <f>#REF!</f>
        <v>#REF!</v>
      </c>
      <c r="AU8" s="266"/>
      <c r="AV8" s="252" t="e">
        <f>#REF!</f>
        <v>#REF!</v>
      </c>
      <c r="AW8" s="186"/>
      <c r="AX8" s="252" t="e">
        <f>#REF!</f>
        <v>#REF!</v>
      </c>
      <c r="AY8" s="268"/>
      <c r="AZ8" s="38" t="e">
        <f>#REF!</f>
        <v>#REF!</v>
      </c>
      <c r="BA8" s="37"/>
      <c r="BB8" s="256" t="e">
        <f>#REF!</f>
        <v>#REF!</v>
      </c>
      <c r="BC8" s="270"/>
      <c r="BD8" s="48" t="e">
        <f>#REF!</f>
        <v>#REF!</v>
      </c>
      <c r="BE8" s="47"/>
      <c r="BF8" s="258" t="e">
        <f>#REF!</f>
        <v>#REF!</v>
      </c>
      <c r="BG8" s="261"/>
      <c r="BH8" s="30" t="e">
        <f>#REF!</f>
        <v>#REF!</v>
      </c>
      <c r="BI8" s="29"/>
      <c r="BJ8" s="262" t="e">
        <f>#REF!</f>
        <v>#REF!</v>
      </c>
    </row>
    <row r="9" spans="1:62" ht="18.75" x14ac:dyDescent="0.3">
      <c r="A9" s="2">
        <v>2</v>
      </c>
      <c r="B9" s="1"/>
      <c r="C9" s="31" t="e">
        <f>#REF!</f>
        <v>#REF!</v>
      </c>
      <c r="D9" s="32"/>
      <c r="E9" s="23" t="e">
        <f>#REF!</f>
        <v>#REF!</v>
      </c>
      <c r="F9" s="234"/>
      <c r="G9" s="239" t="e">
        <f>#REF!</f>
        <v>#REF!</v>
      </c>
      <c r="H9" s="240"/>
      <c r="I9" s="236" t="e">
        <f>#REF!</f>
        <v>#REF!</v>
      </c>
      <c r="J9" s="230"/>
      <c r="K9" s="245" t="e">
        <f>#REF!</f>
        <v>#REF!</v>
      </c>
      <c r="L9" s="246"/>
      <c r="M9" s="249" t="e">
        <f>#REF!</f>
        <v>#REF!</v>
      </c>
      <c r="N9" s="250"/>
      <c r="O9" s="186" t="e">
        <f>#REF!</f>
        <v>#REF!</v>
      </c>
      <c r="P9" s="34"/>
      <c r="Q9" s="33" t="e">
        <f>#REF!</f>
        <v>#REF!</v>
      </c>
      <c r="R9" s="252"/>
      <c r="S9" s="194" t="e">
        <f>#REF!</f>
        <v>#REF!</v>
      </c>
      <c r="T9" s="38"/>
      <c r="U9" s="37" t="e">
        <f>#REF!</f>
        <v>#REF!</v>
      </c>
      <c r="V9" s="256"/>
      <c r="W9" s="254" t="e">
        <f>#REF!</f>
        <v>#REF!</v>
      </c>
      <c r="X9" s="48"/>
      <c r="Y9" s="47" t="e">
        <f>#REF!</f>
        <v>#REF!</v>
      </c>
      <c r="Z9" s="258"/>
      <c r="AA9" s="261" t="e">
        <f>#REF!</f>
        <v>#REF!</v>
      </c>
      <c r="AB9" s="30"/>
      <c r="AC9" s="29" t="e">
        <f>#REF!</f>
        <v>#REF!</v>
      </c>
      <c r="AD9" s="262"/>
      <c r="AG9" s="2">
        <v>2</v>
      </c>
      <c r="AH9" s="1"/>
      <c r="AI9" s="31"/>
      <c r="AJ9" s="32" t="e">
        <f>#REF!</f>
        <v>#REF!</v>
      </c>
      <c r="AK9" s="23"/>
      <c r="AL9" s="234" t="e">
        <f>#REF!</f>
        <v>#REF!</v>
      </c>
      <c r="AM9" s="239"/>
      <c r="AN9" s="240" t="e">
        <f>#REF!</f>
        <v>#REF!</v>
      </c>
      <c r="AO9" s="264"/>
      <c r="AP9" s="230" t="e">
        <f>#REF!</f>
        <v>#REF!</v>
      </c>
      <c r="AQ9" s="245"/>
      <c r="AR9" s="246" t="e">
        <f>#REF!</f>
        <v>#REF!</v>
      </c>
      <c r="AS9" s="249"/>
      <c r="AT9" s="250" t="e">
        <f>#REF!</f>
        <v>#REF!</v>
      </c>
      <c r="AU9" s="266"/>
      <c r="AV9" s="252" t="e">
        <f>#REF!</f>
        <v>#REF!</v>
      </c>
      <c r="AW9" s="186"/>
      <c r="AX9" s="252" t="e">
        <f>#REF!</f>
        <v>#REF!</v>
      </c>
      <c r="AY9" s="268"/>
      <c r="AZ9" s="38">
        <v>5</v>
      </c>
      <c r="BA9" s="37"/>
      <c r="BB9" s="256" t="e">
        <f>#REF!</f>
        <v>#REF!</v>
      </c>
      <c r="BC9" s="270"/>
      <c r="BD9" s="48" t="e">
        <f>#REF!</f>
        <v>#REF!</v>
      </c>
      <c r="BE9" s="47"/>
      <c r="BF9" s="258" t="e">
        <f>#REF!</f>
        <v>#REF!</v>
      </c>
      <c r="BG9" s="261"/>
      <c r="BH9" s="30" t="e">
        <f>#REF!</f>
        <v>#REF!</v>
      </c>
      <c r="BI9" s="29"/>
      <c r="BJ9" s="262" t="e">
        <f>#REF!</f>
        <v>#REF!</v>
      </c>
    </row>
    <row r="10" spans="1:62" ht="18.75" x14ac:dyDescent="0.3">
      <c r="A10" s="2">
        <v>3</v>
      </c>
      <c r="B10" s="1"/>
      <c r="C10" s="31" t="e">
        <f>#REF!</f>
        <v>#REF!</v>
      </c>
      <c r="D10" s="32"/>
      <c r="E10" s="23" t="e">
        <f>#REF!</f>
        <v>#REF!</v>
      </c>
      <c r="F10" s="234"/>
      <c r="G10" s="239" t="e">
        <f>#REF!</f>
        <v>#REF!</v>
      </c>
      <c r="H10" s="240"/>
      <c r="I10" s="236" t="e">
        <f>#REF!</f>
        <v>#REF!</v>
      </c>
      <c r="J10" s="230"/>
      <c r="K10" s="245" t="e">
        <f>#REF!</f>
        <v>#REF!</v>
      </c>
      <c r="L10" s="246"/>
      <c r="M10" s="249" t="e">
        <f>#REF!</f>
        <v>#REF!</v>
      </c>
      <c r="N10" s="250"/>
      <c r="O10" s="186" t="e">
        <f>#REF!</f>
        <v>#REF!</v>
      </c>
      <c r="P10" s="34"/>
      <c r="Q10" s="33" t="e">
        <f>#REF!</f>
        <v>#REF!</v>
      </c>
      <c r="R10" s="252"/>
      <c r="S10" s="194" t="e">
        <f>#REF!</f>
        <v>#REF!</v>
      </c>
      <c r="T10" s="38"/>
      <c r="U10" s="37" t="e">
        <f>#REF!</f>
        <v>#REF!</v>
      </c>
      <c r="V10" s="256"/>
      <c r="W10" s="254" t="e">
        <f>#REF!</f>
        <v>#REF!</v>
      </c>
      <c r="X10" s="48"/>
      <c r="Y10" s="47" t="e">
        <f>#REF!</f>
        <v>#REF!</v>
      </c>
      <c r="Z10" s="258"/>
      <c r="AA10" s="261" t="e">
        <f>#REF!</f>
        <v>#REF!</v>
      </c>
      <c r="AB10" s="30"/>
      <c r="AC10" s="29" t="e">
        <f>#REF!</f>
        <v>#REF!</v>
      </c>
      <c r="AD10" s="262"/>
      <c r="AG10" s="2">
        <v>3</v>
      </c>
      <c r="AH10" s="1"/>
      <c r="AI10" s="31"/>
      <c r="AJ10" s="32" t="e">
        <f>#REF!</f>
        <v>#REF!</v>
      </c>
      <c r="AK10" s="23"/>
      <c r="AL10" s="234" t="e">
        <f>#REF!</f>
        <v>#REF!</v>
      </c>
      <c r="AM10" s="239"/>
      <c r="AN10" s="240" t="e">
        <f>#REF!</f>
        <v>#REF!</v>
      </c>
      <c r="AO10" s="264"/>
      <c r="AP10" s="230" t="e">
        <f>#REF!</f>
        <v>#REF!</v>
      </c>
      <c r="AQ10" s="245"/>
      <c r="AR10" s="246" t="e">
        <f>#REF!</f>
        <v>#REF!</v>
      </c>
      <c r="AS10" s="249"/>
      <c r="AT10" s="250" t="e">
        <f>#REF!</f>
        <v>#REF!</v>
      </c>
      <c r="AU10" s="266"/>
      <c r="AV10" s="252" t="e">
        <f>#REF!</f>
        <v>#REF!</v>
      </c>
      <c r="AW10" s="186"/>
      <c r="AX10" s="252" t="e">
        <f>#REF!</f>
        <v>#REF!</v>
      </c>
      <c r="AY10" s="268"/>
      <c r="AZ10" s="38">
        <v>5</v>
      </c>
      <c r="BA10" s="37"/>
      <c r="BB10" s="256" t="e">
        <f>#REF!</f>
        <v>#REF!</v>
      </c>
      <c r="BC10" s="270"/>
      <c r="BD10" s="48" t="e">
        <f>#REF!</f>
        <v>#REF!</v>
      </c>
      <c r="BE10" s="47"/>
      <c r="BF10" s="258" t="e">
        <f>#REF!</f>
        <v>#REF!</v>
      </c>
      <c r="BG10" s="261"/>
      <c r="BH10" s="30" t="e">
        <f>#REF!</f>
        <v>#REF!</v>
      </c>
      <c r="BI10" s="29"/>
      <c r="BJ10" s="262" t="e">
        <f>#REF!</f>
        <v>#REF!</v>
      </c>
    </row>
    <row r="11" spans="1:62" ht="18.75" x14ac:dyDescent="0.3">
      <c r="A11" s="2">
        <v>4</v>
      </c>
      <c r="B11" s="1"/>
      <c r="C11" s="31" t="e">
        <f>#REF!</f>
        <v>#REF!</v>
      </c>
      <c r="D11" s="32"/>
      <c r="E11" s="23" t="e">
        <f>#REF!</f>
        <v>#REF!</v>
      </c>
      <c r="F11" s="234"/>
      <c r="G11" s="239" t="e">
        <f>#REF!</f>
        <v>#REF!</v>
      </c>
      <c r="H11" s="240"/>
      <c r="I11" s="236" t="e">
        <f>#REF!</f>
        <v>#REF!</v>
      </c>
      <c r="J11" s="230"/>
      <c r="K11" s="245" t="e">
        <f>#REF!</f>
        <v>#REF!</v>
      </c>
      <c r="L11" s="246"/>
      <c r="M11" s="249" t="e">
        <f>#REF!</f>
        <v>#REF!</v>
      </c>
      <c r="N11" s="250"/>
      <c r="O11" s="186" t="e">
        <f>#REF!</f>
        <v>#REF!</v>
      </c>
      <c r="P11" s="34"/>
      <c r="Q11" s="33" t="e">
        <f>#REF!</f>
        <v>#REF!</v>
      </c>
      <c r="R11" s="252"/>
      <c r="S11" s="194" t="e">
        <f>#REF!</f>
        <v>#REF!</v>
      </c>
      <c r="T11" s="38"/>
      <c r="U11" s="37" t="e">
        <f>#REF!</f>
        <v>#REF!</v>
      </c>
      <c r="V11" s="256"/>
      <c r="W11" s="254" t="e">
        <f>#REF!</f>
        <v>#REF!</v>
      </c>
      <c r="X11" s="48"/>
      <c r="Y11" s="47" t="e">
        <f>#REF!</f>
        <v>#REF!</v>
      </c>
      <c r="Z11" s="258"/>
      <c r="AA11" s="261" t="e">
        <f>#REF!</f>
        <v>#REF!</v>
      </c>
      <c r="AB11" s="30"/>
      <c r="AC11" s="29" t="e">
        <f>#REF!</f>
        <v>#REF!</v>
      </c>
      <c r="AD11" s="262"/>
      <c r="AG11" s="2">
        <v>4</v>
      </c>
      <c r="AH11" s="1"/>
      <c r="AI11" s="31"/>
      <c r="AJ11" s="32" t="e">
        <f>#REF!</f>
        <v>#REF!</v>
      </c>
      <c r="AK11" s="23"/>
      <c r="AL11" s="234" t="e">
        <f>#REF!</f>
        <v>#REF!</v>
      </c>
      <c r="AM11" s="239"/>
      <c r="AN11" s="240" t="e">
        <f>#REF!</f>
        <v>#REF!</v>
      </c>
      <c r="AO11" s="264"/>
      <c r="AP11" s="230" t="e">
        <f>#REF!</f>
        <v>#REF!</v>
      </c>
      <c r="AQ11" s="245"/>
      <c r="AR11" s="246" t="e">
        <f>#REF!</f>
        <v>#REF!</v>
      </c>
      <c r="AS11" s="249"/>
      <c r="AT11" s="250" t="e">
        <f>#REF!</f>
        <v>#REF!</v>
      </c>
      <c r="AU11" s="266"/>
      <c r="AV11" s="252" t="e">
        <f>#REF!</f>
        <v>#REF!</v>
      </c>
      <c r="AW11" s="186"/>
      <c r="AX11" s="252" t="e">
        <f>#REF!</f>
        <v>#REF!</v>
      </c>
      <c r="AY11" s="268"/>
      <c r="AZ11" s="38">
        <v>5</v>
      </c>
      <c r="BA11" s="37"/>
      <c r="BB11" s="256" t="e">
        <f>#REF!</f>
        <v>#REF!</v>
      </c>
      <c r="BC11" s="270"/>
      <c r="BD11" s="48" t="e">
        <f>#REF!</f>
        <v>#REF!</v>
      </c>
      <c r="BE11" s="47"/>
      <c r="BF11" s="258" t="e">
        <f>#REF!</f>
        <v>#REF!</v>
      </c>
      <c r="BG11" s="261"/>
      <c r="BH11" s="30" t="e">
        <f>#REF!</f>
        <v>#REF!</v>
      </c>
      <c r="BI11" s="29"/>
      <c r="BJ11" s="262" t="e">
        <f>#REF!</f>
        <v>#REF!</v>
      </c>
    </row>
    <row r="12" spans="1:62" ht="18.75" x14ac:dyDescent="0.3">
      <c r="A12" s="2">
        <v>5</v>
      </c>
      <c r="B12" s="1"/>
      <c r="C12" s="31" t="e">
        <f>#REF!</f>
        <v>#REF!</v>
      </c>
      <c r="D12" s="32"/>
      <c r="E12" s="23" t="e">
        <f>#REF!</f>
        <v>#REF!</v>
      </c>
      <c r="F12" s="234"/>
      <c r="G12" s="239" t="e">
        <f>#REF!</f>
        <v>#REF!</v>
      </c>
      <c r="H12" s="240"/>
      <c r="I12" s="236" t="e">
        <f>#REF!</f>
        <v>#REF!</v>
      </c>
      <c r="J12" s="230"/>
      <c r="K12" s="245" t="e">
        <f>#REF!</f>
        <v>#REF!</v>
      </c>
      <c r="L12" s="246"/>
      <c r="M12" s="249" t="e">
        <f>#REF!</f>
        <v>#REF!</v>
      </c>
      <c r="N12" s="250"/>
      <c r="O12" s="186" t="e">
        <f>#REF!</f>
        <v>#REF!</v>
      </c>
      <c r="P12" s="34"/>
      <c r="Q12" s="33" t="e">
        <f>#REF!</f>
        <v>#REF!</v>
      </c>
      <c r="R12" s="252"/>
      <c r="S12" s="194" t="e">
        <f>#REF!</f>
        <v>#REF!</v>
      </c>
      <c r="T12" s="38"/>
      <c r="U12" s="37" t="e">
        <f>#REF!</f>
        <v>#REF!</v>
      </c>
      <c r="V12" s="256"/>
      <c r="W12" s="254" t="e">
        <f>#REF!</f>
        <v>#REF!</v>
      </c>
      <c r="X12" s="48"/>
      <c r="Y12" s="47" t="e">
        <f>#REF!</f>
        <v>#REF!</v>
      </c>
      <c r="Z12" s="258"/>
      <c r="AA12" s="261" t="e">
        <f>#REF!</f>
        <v>#REF!</v>
      </c>
      <c r="AB12" s="30"/>
      <c r="AC12" s="29" t="e">
        <f>#REF!</f>
        <v>#REF!</v>
      </c>
      <c r="AD12" s="262"/>
      <c r="AG12" s="2">
        <v>5</v>
      </c>
      <c r="AH12" s="1"/>
      <c r="AI12" s="31"/>
      <c r="AJ12" s="32" t="e">
        <f>#REF!</f>
        <v>#REF!</v>
      </c>
      <c r="AK12" s="23"/>
      <c r="AL12" s="234" t="e">
        <f>#REF!</f>
        <v>#REF!</v>
      </c>
      <c r="AM12" s="239"/>
      <c r="AN12" s="240" t="e">
        <f>#REF!</f>
        <v>#REF!</v>
      </c>
      <c r="AO12" s="264"/>
      <c r="AP12" s="230" t="e">
        <f>#REF!</f>
        <v>#REF!</v>
      </c>
      <c r="AQ12" s="245"/>
      <c r="AR12" s="246" t="e">
        <f>#REF!</f>
        <v>#REF!</v>
      </c>
      <c r="AS12" s="249"/>
      <c r="AT12" s="250" t="e">
        <f>#REF!</f>
        <v>#REF!</v>
      </c>
      <c r="AU12" s="266"/>
      <c r="AV12" s="252" t="e">
        <f>#REF!</f>
        <v>#REF!</v>
      </c>
      <c r="AW12" s="186"/>
      <c r="AX12" s="252" t="e">
        <f>#REF!</f>
        <v>#REF!</v>
      </c>
      <c r="AY12" s="268"/>
      <c r="AZ12" s="38">
        <v>5</v>
      </c>
      <c r="BA12" s="37"/>
      <c r="BB12" s="256" t="e">
        <f>#REF!</f>
        <v>#REF!</v>
      </c>
      <c r="BC12" s="270"/>
      <c r="BD12" s="48" t="e">
        <f>#REF!</f>
        <v>#REF!</v>
      </c>
      <c r="BE12" s="47"/>
      <c r="BF12" s="258" t="e">
        <f>#REF!</f>
        <v>#REF!</v>
      </c>
      <c r="BG12" s="261"/>
      <c r="BH12" s="30" t="e">
        <f>#REF!</f>
        <v>#REF!</v>
      </c>
      <c r="BI12" s="29"/>
      <c r="BJ12" s="262" t="e">
        <f>#REF!</f>
        <v>#REF!</v>
      </c>
    </row>
    <row r="13" spans="1:62" ht="18.75" x14ac:dyDescent="0.3">
      <c r="A13" s="2">
        <v>6</v>
      </c>
      <c r="B13" s="1"/>
      <c r="C13" s="31" t="e">
        <f>#REF!</f>
        <v>#REF!</v>
      </c>
      <c r="D13" s="32"/>
      <c r="E13" s="23" t="e">
        <f>#REF!</f>
        <v>#REF!</v>
      </c>
      <c r="F13" s="234"/>
      <c r="G13" s="239" t="e">
        <f>#REF!</f>
        <v>#REF!</v>
      </c>
      <c r="H13" s="240"/>
      <c r="I13" s="236" t="e">
        <f>#REF!</f>
        <v>#REF!</v>
      </c>
      <c r="J13" s="230"/>
      <c r="K13" s="245" t="e">
        <f>#REF!</f>
        <v>#REF!</v>
      </c>
      <c r="L13" s="246"/>
      <c r="M13" s="249" t="e">
        <f>#REF!</f>
        <v>#REF!</v>
      </c>
      <c r="N13" s="250"/>
      <c r="O13" s="186" t="e">
        <f>#REF!</f>
        <v>#REF!</v>
      </c>
      <c r="P13" s="34"/>
      <c r="Q13" s="33" t="e">
        <f>#REF!</f>
        <v>#REF!</v>
      </c>
      <c r="R13" s="252"/>
      <c r="S13" s="194" t="e">
        <f>#REF!</f>
        <v>#REF!</v>
      </c>
      <c r="T13" s="38"/>
      <c r="U13" s="37" t="e">
        <f>#REF!</f>
        <v>#REF!</v>
      </c>
      <c r="V13" s="256"/>
      <c r="W13" s="254" t="e">
        <f>#REF!</f>
        <v>#REF!</v>
      </c>
      <c r="X13" s="48"/>
      <c r="Y13" s="47" t="e">
        <f>#REF!</f>
        <v>#REF!</v>
      </c>
      <c r="Z13" s="258"/>
      <c r="AA13" s="261" t="e">
        <f>#REF!</f>
        <v>#REF!</v>
      </c>
      <c r="AB13" s="30"/>
      <c r="AC13" s="29" t="e">
        <f>#REF!</f>
        <v>#REF!</v>
      </c>
      <c r="AD13" s="262"/>
      <c r="AG13" s="2">
        <v>6</v>
      </c>
      <c r="AH13" s="1"/>
      <c r="AI13" s="31"/>
      <c r="AJ13" s="32" t="e">
        <f>#REF!</f>
        <v>#REF!</v>
      </c>
      <c r="AK13" s="23"/>
      <c r="AL13" s="234" t="e">
        <f>#REF!</f>
        <v>#REF!</v>
      </c>
      <c r="AM13" s="239"/>
      <c r="AN13" s="240" t="e">
        <f>#REF!</f>
        <v>#REF!</v>
      </c>
      <c r="AO13" s="264"/>
      <c r="AP13" s="230" t="e">
        <f>#REF!</f>
        <v>#REF!</v>
      </c>
      <c r="AQ13" s="245"/>
      <c r="AR13" s="246" t="e">
        <f>#REF!</f>
        <v>#REF!</v>
      </c>
      <c r="AS13" s="249"/>
      <c r="AT13" s="250" t="e">
        <f>#REF!</f>
        <v>#REF!</v>
      </c>
      <c r="AU13" s="266"/>
      <c r="AV13" s="252" t="e">
        <f>#REF!</f>
        <v>#REF!</v>
      </c>
      <c r="AW13" s="186"/>
      <c r="AX13" s="252" t="e">
        <f>#REF!</f>
        <v>#REF!</v>
      </c>
      <c r="AY13" s="268"/>
      <c r="AZ13" s="38">
        <v>5</v>
      </c>
      <c r="BA13" s="37"/>
      <c r="BB13" s="256" t="e">
        <f>#REF!</f>
        <v>#REF!</v>
      </c>
      <c r="BC13" s="270"/>
      <c r="BD13" s="48" t="e">
        <f>#REF!</f>
        <v>#REF!</v>
      </c>
      <c r="BE13" s="47"/>
      <c r="BF13" s="258" t="e">
        <f>#REF!</f>
        <v>#REF!</v>
      </c>
      <c r="BG13" s="261"/>
      <c r="BH13" s="30" t="e">
        <f>#REF!</f>
        <v>#REF!</v>
      </c>
      <c r="BI13" s="29"/>
      <c r="BJ13" s="262" t="e">
        <f>#REF!</f>
        <v>#REF!</v>
      </c>
    </row>
    <row r="14" spans="1:62" ht="18.75" x14ac:dyDescent="0.3">
      <c r="A14" s="2">
        <v>7</v>
      </c>
      <c r="B14" s="1"/>
      <c r="C14" s="31" t="e">
        <f>#REF!</f>
        <v>#REF!</v>
      </c>
      <c r="D14" s="32"/>
      <c r="E14" s="23" t="e">
        <f>#REF!</f>
        <v>#REF!</v>
      </c>
      <c r="F14" s="234"/>
      <c r="G14" s="239" t="e">
        <f>#REF!</f>
        <v>#REF!</v>
      </c>
      <c r="H14" s="240"/>
      <c r="I14" s="236" t="e">
        <f>#REF!</f>
        <v>#REF!</v>
      </c>
      <c r="J14" s="230"/>
      <c r="K14" s="245" t="e">
        <f>#REF!</f>
        <v>#REF!</v>
      </c>
      <c r="L14" s="246"/>
      <c r="M14" s="249" t="e">
        <f>#REF!</f>
        <v>#REF!</v>
      </c>
      <c r="N14" s="250"/>
      <c r="O14" s="186" t="e">
        <f>#REF!</f>
        <v>#REF!</v>
      </c>
      <c r="P14" s="34"/>
      <c r="Q14" s="33" t="e">
        <f>#REF!</f>
        <v>#REF!</v>
      </c>
      <c r="R14" s="252"/>
      <c r="S14" s="194" t="e">
        <f>#REF!</f>
        <v>#REF!</v>
      </c>
      <c r="T14" s="38"/>
      <c r="U14" s="37" t="e">
        <f>#REF!</f>
        <v>#REF!</v>
      </c>
      <c r="V14" s="256"/>
      <c r="W14" s="254" t="e">
        <f>#REF!</f>
        <v>#REF!</v>
      </c>
      <c r="X14" s="48"/>
      <c r="Y14" s="47" t="e">
        <f>#REF!</f>
        <v>#REF!</v>
      </c>
      <c r="Z14" s="258"/>
      <c r="AA14" s="261" t="e">
        <f>#REF!</f>
        <v>#REF!</v>
      </c>
      <c r="AB14" s="30"/>
      <c r="AC14" s="29" t="e">
        <f>#REF!</f>
        <v>#REF!</v>
      </c>
      <c r="AD14" s="262"/>
      <c r="AG14" s="2">
        <v>7</v>
      </c>
      <c r="AH14" s="1"/>
      <c r="AI14" s="31"/>
      <c r="AJ14" s="32" t="e">
        <f>#REF!</f>
        <v>#REF!</v>
      </c>
      <c r="AK14" s="23"/>
      <c r="AL14" s="234" t="e">
        <f>#REF!</f>
        <v>#REF!</v>
      </c>
      <c r="AM14" s="239"/>
      <c r="AN14" s="240" t="e">
        <f>#REF!</f>
        <v>#REF!</v>
      </c>
      <c r="AO14" s="264"/>
      <c r="AP14" s="230" t="e">
        <f>#REF!</f>
        <v>#REF!</v>
      </c>
      <c r="AQ14" s="245"/>
      <c r="AR14" s="246" t="e">
        <f>#REF!</f>
        <v>#REF!</v>
      </c>
      <c r="AS14" s="249"/>
      <c r="AT14" s="250" t="e">
        <f>#REF!</f>
        <v>#REF!</v>
      </c>
      <c r="AU14" s="266"/>
      <c r="AV14" s="252" t="e">
        <f>#REF!</f>
        <v>#REF!</v>
      </c>
      <c r="AW14" s="186"/>
      <c r="AX14" s="252" t="e">
        <f>#REF!</f>
        <v>#REF!</v>
      </c>
      <c r="AY14" s="268"/>
      <c r="AZ14" s="38">
        <v>5</v>
      </c>
      <c r="BA14" s="37"/>
      <c r="BB14" s="256" t="e">
        <f>#REF!</f>
        <v>#REF!</v>
      </c>
      <c r="BC14" s="270"/>
      <c r="BD14" s="48" t="e">
        <f>#REF!</f>
        <v>#REF!</v>
      </c>
      <c r="BE14" s="47"/>
      <c r="BF14" s="258" t="e">
        <f>#REF!</f>
        <v>#REF!</v>
      </c>
      <c r="BG14" s="261"/>
      <c r="BH14" s="30" t="e">
        <f>#REF!</f>
        <v>#REF!</v>
      </c>
      <c r="BI14" s="29"/>
      <c r="BJ14" s="262" t="e">
        <f>#REF!</f>
        <v>#REF!</v>
      </c>
    </row>
    <row r="15" spans="1:62" ht="18.75" x14ac:dyDescent="0.3">
      <c r="A15" s="2">
        <v>8</v>
      </c>
      <c r="B15" s="1"/>
      <c r="C15" s="31" t="e">
        <f>#REF!</f>
        <v>#REF!</v>
      </c>
      <c r="D15" s="32"/>
      <c r="E15" s="23" t="e">
        <f>#REF!</f>
        <v>#REF!</v>
      </c>
      <c r="F15" s="234"/>
      <c r="G15" s="239" t="e">
        <f>#REF!</f>
        <v>#REF!</v>
      </c>
      <c r="H15" s="240"/>
      <c r="I15" s="236" t="e">
        <f>#REF!</f>
        <v>#REF!</v>
      </c>
      <c r="J15" s="230"/>
      <c r="K15" s="245" t="e">
        <f>#REF!</f>
        <v>#REF!</v>
      </c>
      <c r="L15" s="246"/>
      <c r="M15" s="249" t="e">
        <f>#REF!</f>
        <v>#REF!</v>
      </c>
      <c r="N15" s="250"/>
      <c r="O15" s="186" t="e">
        <f>#REF!</f>
        <v>#REF!</v>
      </c>
      <c r="P15" s="34"/>
      <c r="Q15" s="33" t="e">
        <f>#REF!</f>
        <v>#REF!</v>
      </c>
      <c r="R15" s="252"/>
      <c r="S15" s="194" t="e">
        <f>#REF!</f>
        <v>#REF!</v>
      </c>
      <c r="T15" s="38"/>
      <c r="U15" s="37" t="e">
        <f>#REF!</f>
        <v>#REF!</v>
      </c>
      <c r="V15" s="256"/>
      <c r="W15" s="254" t="e">
        <f>#REF!</f>
        <v>#REF!</v>
      </c>
      <c r="X15" s="48"/>
      <c r="Y15" s="47" t="e">
        <f>#REF!</f>
        <v>#REF!</v>
      </c>
      <c r="Z15" s="258"/>
      <c r="AA15" s="261" t="e">
        <f>#REF!</f>
        <v>#REF!</v>
      </c>
      <c r="AB15" s="30"/>
      <c r="AC15" s="29" t="e">
        <f>#REF!</f>
        <v>#REF!</v>
      </c>
      <c r="AD15" s="262"/>
      <c r="AG15" s="2">
        <v>8</v>
      </c>
      <c r="AH15" s="1"/>
      <c r="AI15" s="31"/>
      <c r="AJ15" s="32" t="e">
        <f>#REF!</f>
        <v>#REF!</v>
      </c>
      <c r="AK15" s="23"/>
      <c r="AL15" s="234" t="e">
        <f>#REF!</f>
        <v>#REF!</v>
      </c>
      <c r="AM15" s="239"/>
      <c r="AN15" s="240" t="e">
        <f>#REF!</f>
        <v>#REF!</v>
      </c>
      <c r="AO15" s="264"/>
      <c r="AP15" s="230" t="e">
        <f>#REF!</f>
        <v>#REF!</v>
      </c>
      <c r="AQ15" s="245"/>
      <c r="AR15" s="246" t="e">
        <f>#REF!</f>
        <v>#REF!</v>
      </c>
      <c r="AS15" s="249"/>
      <c r="AT15" s="250" t="e">
        <f>#REF!</f>
        <v>#REF!</v>
      </c>
      <c r="AU15" s="266"/>
      <c r="AV15" s="252" t="e">
        <f>#REF!</f>
        <v>#REF!</v>
      </c>
      <c r="AW15" s="186"/>
      <c r="AX15" s="252" t="e">
        <f>#REF!</f>
        <v>#REF!</v>
      </c>
      <c r="AY15" s="268"/>
      <c r="AZ15" s="38">
        <v>5</v>
      </c>
      <c r="BA15" s="37"/>
      <c r="BB15" s="256" t="e">
        <f>#REF!</f>
        <v>#REF!</v>
      </c>
      <c r="BC15" s="270"/>
      <c r="BD15" s="48" t="e">
        <f>#REF!</f>
        <v>#REF!</v>
      </c>
      <c r="BE15" s="47"/>
      <c r="BF15" s="258" t="e">
        <f>#REF!</f>
        <v>#REF!</v>
      </c>
      <c r="BG15" s="261"/>
      <c r="BH15" s="30" t="e">
        <f>#REF!</f>
        <v>#REF!</v>
      </c>
      <c r="BI15" s="29"/>
      <c r="BJ15" s="262" t="e">
        <f>#REF!</f>
        <v>#REF!</v>
      </c>
    </row>
    <row r="16" spans="1:62" ht="18.75" x14ac:dyDescent="0.3">
      <c r="A16" s="2">
        <v>9</v>
      </c>
      <c r="B16" s="1"/>
      <c r="C16" s="31" t="e">
        <f>#REF!</f>
        <v>#REF!</v>
      </c>
      <c r="D16" s="32"/>
      <c r="E16" s="23" t="e">
        <f>#REF!</f>
        <v>#REF!</v>
      </c>
      <c r="F16" s="234"/>
      <c r="G16" s="239" t="e">
        <f>#REF!</f>
        <v>#REF!</v>
      </c>
      <c r="H16" s="240"/>
      <c r="I16" s="236" t="e">
        <f>#REF!</f>
        <v>#REF!</v>
      </c>
      <c r="J16" s="230"/>
      <c r="K16" s="245" t="e">
        <f>#REF!</f>
        <v>#REF!</v>
      </c>
      <c r="L16" s="246"/>
      <c r="M16" s="249" t="e">
        <f>#REF!</f>
        <v>#REF!</v>
      </c>
      <c r="N16" s="250"/>
      <c r="O16" s="186" t="e">
        <f>#REF!</f>
        <v>#REF!</v>
      </c>
      <c r="P16" s="34"/>
      <c r="Q16" s="33" t="e">
        <f>#REF!</f>
        <v>#REF!</v>
      </c>
      <c r="R16" s="252"/>
      <c r="S16" s="194" t="e">
        <f>#REF!</f>
        <v>#REF!</v>
      </c>
      <c r="T16" s="38"/>
      <c r="U16" s="37" t="e">
        <f>#REF!</f>
        <v>#REF!</v>
      </c>
      <c r="V16" s="256"/>
      <c r="W16" s="254" t="e">
        <f>#REF!</f>
        <v>#REF!</v>
      </c>
      <c r="X16" s="48"/>
      <c r="Y16" s="47" t="e">
        <f>#REF!</f>
        <v>#REF!</v>
      </c>
      <c r="Z16" s="258"/>
      <c r="AA16" s="261" t="e">
        <f>#REF!</f>
        <v>#REF!</v>
      </c>
      <c r="AB16" s="30"/>
      <c r="AC16" s="29" t="e">
        <f>#REF!</f>
        <v>#REF!</v>
      </c>
      <c r="AD16" s="262"/>
      <c r="AG16" s="2">
        <v>9</v>
      </c>
      <c r="AH16" s="1"/>
      <c r="AI16" s="31"/>
      <c r="AJ16" s="32" t="e">
        <f>#REF!</f>
        <v>#REF!</v>
      </c>
      <c r="AK16" s="23"/>
      <c r="AL16" s="234" t="e">
        <f>#REF!</f>
        <v>#REF!</v>
      </c>
      <c r="AM16" s="239"/>
      <c r="AN16" s="240" t="e">
        <f>#REF!</f>
        <v>#REF!</v>
      </c>
      <c r="AO16" s="264"/>
      <c r="AP16" s="230" t="e">
        <f>#REF!</f>
        <v>#REF!</v>
      </c>
      <c r="AQ16" s="245"/>
      <c r="AR16" s="246" t="e">
        <f>#REF!</f>
        <v>#REF!</v>
      </c>
      <c r="AS16" s="249"/>
      <c r="AT16" s="250" t="e">
        <f>#REF!</f>
        <v>#REF!</v>
      </c>
      <c r="AU16" s="266"/>
      <c r="AV16" s="252" t="e">
        <f>#REF!</f>
        <v>#REF!</v>
      </c>
      <c r="AW16" s="186"/>
      <c r="AX16" s="252" t="e">
        <f>#REF!</f>
        <v>#REF!</v>
      </c>
      <c r="AY16" s="268"/>
      <c r="AZ16" s="38">
        <v>5</v>
      </c>
      <c r="BA16" s="37"/>
      <c r="BB16" s="256" t="e">
        <f>#REF!</f>
        <v>#REF!</v>
      </c>
      <c r="BC16" s="270"/>
      <c r="BD16" s="48" t="e">
        <f>#REF!</f>
        <v>#REF!</v>
      </c>
      <c r="BE16" s="47"/>
      <c r="BF16" s="258" t="e">
        <f>#REF!</f>
        <v>#REF!</v>
      </c>
      <c r="BG16" s="261"/>
      <c r="BH16" s="30" t="e">
        <f>#REF!</f>
        <v>#REF!</v>
      </c>
      <c r="BI16" s="29"/>
      <c r="BJ16" s="262" t="e">
        <f>#REF!</f>
        <v>#REF!</v>
      </c>
    </row>
    <row r="17" spans="1:62" ht="18.75" x14ac:dyDescent="0.3">
      <c r="A17" s="2">
        <v>10</v>
      </c>
      <c r="B17" s="1"/>
      <c r="C17" s="31" t="e">
        <f>#REF!</f>
        <v>#REF!</v>
      </c>
      <c r="D17" s="32"/>
      <c r="E17" s="23" t="e">
        <f>#REF!</f>
        <v>#REF!</v>
      </c>
      <c r="F17" s="234"/>
      <c r="G17" s="239" t="e">
        <f>#REF!</f>
        <v>#REF!</v>
      </c>
      <c r="H17" s="240"/>
      <c r="I17" s="236" t="e">
        <f>#REF!</f>
        <v>#REF!</v>
      </c>
      <c r="J17" s="230"/>
      <c r="K17" s="245" t="e">
        <f>#REF!</f>
        <v>#REF!</v>
      </c>
      <c r="L17" s="246"/>
      <c r="M17" s="249" t="e">
        <f>#REF!</f>
        <v>#REF!</v>
      </c>
      <c r="N17" s="250"/>
      <c r="O17" s="186" t="e">
        <f>#REF!</f>
        <v>#REF!</v>
      </c>
      <c r="P17" s="34"/>
      <c r="Q17" s="33" t="e">
        <f>#REF!</f>
        <v>#REF!</v>
      </c>
      <c r="R17" s="252"/>
      <c r="S17" s="194" t="e">
        <f>#REF!</f>
        <v>#REF!</v>
      </c>
      <c r="T17" s="38"/>
      <c r="U17" s="37" t="e">
        <f>#REF!</f>
        <v>#REF!</v>
      </c>
      <c r="V17" s="256"/>
      <c r="W17" s="254" t="e">
        <f>#REF!</f>
        <v>#REF!</v>
      </c>
      <c r="X17" s="48"/>
      <c r="Y17" s="47" t="e">
        <f>#REF!</f>
        <v>#REF!</v>
      </c>
      <c r="Z17" s="258"/>
      <c r="AA17" s="261" t="e">
        <f>#REF!</f>
        <v>#REF!</v>
      </c>
      <c r="AB17" s="30"/>
      <c r="AC17" s="29" t="e">
        <f>#REF!</f>
        <v>#REF!</v>
      </c>
      <c r="AD17" s="262"/>
      <c r="AG17" s="2">
        <v>10</v>
      </c>
      <c r="AH17" s="1"/>
      <c r="AI17" s="31"/>
      <c r="AJ17" s="32" t="e">
        <f>#REF!</f>
        <v>#REF!</v>
      </c>
      <c r="AK17" s="23"/>
      <c r="AL17" s="234" t="e">
        <f>#REF!</f>
        <v>#REF!</v>
      </c>
      <c r="AM17" s="239"/>
      <c r="AN17" s="240" t="e">
        <f>#REF!</f>
        <v>#REF!</v>
      </c>
      <c r="AO17" s="264"/>
      <c r="AP17" s="230" t="e">
        <f>#REF!</f>
        <v>#REF!</v>
      </c>
      <c r="AQ17" s="245"/>
      <c r="AR17" s="246" t="e">
        <f>#REF!</f>
        <v>#REF!</v>
      </c>
      <c r="AS17" s="249"/>
      <c r="AT17" s="250" t="e">
        <f>#REF!</f>
        <v>#REF!</v>
      </c>
      <c r="AU17" s="266"/>
      <c r="AV17" s="252" t="e">
        <f>#REF!</f>
        <v>#REF!</v>
      </c>
      <c r="AW17" s="186"/>
      <c r="AX17" s="252" t="e">
        <f>#REF!</f>
        <v>#REF!</v>
      </c>
      <c r="AY17" s="268"/>
      <c r="AZ17" s="38">
        <v>5</v>
      </c>
      <c r="BA17" s="37"/>
      <c r="BB17" s="256" t="e">
        <f>#REF!</f>
        <v>#REF!</v>
      </c>
      <c r="BC17" s="270"/>
      <c r="BD17" s="48" t="e">
        <f>#REF!</f>
        <v>#REF!</v>
      </c>
      <c r="BE17" s="47"/>
      <c r="BF17" s="258" t="e">
        <f>#REF!</f>
        <v>#REF!</v>
      </c>
      <c r="BG17" s="261"/>
      <c r="BH17" s="30" t="e">
        <f>#REF!</f>
        <v>#REF!</v>
      </c>
      <c r="BI17" s="29"/>
      <c r="BJ17" s="262" t="e">
        <f>#REF!</f>
        <v>#REF!</v>
      </c>
    </row>
    <row r="18" spans="1:62" ht="18.75" x14ac:dyDescent="0.3">
      <c r="A18" s="2">
        <v>11</v>
      </c>
      <c r="B18" s="1"/>
      <c r="C18" s="31" t="e">
        <f>#REF!</f>
        <v>#REF!</v>
      </c>
      <c r="D18" s="32"/>
      <c r="E18" s="23" t="e">
        <f>#REF!</f>
        <v>#REF!</v>
      </c>
      <c r="F18" s="234"/>
      <c r="G18" s="239" t="e">
        <f>#REF!</f>
        <v>#REF!</v>
      </c>
      <c r="H18" s="240"/>
      <c r="I18" s="236" t="e">
        <f>#REF!</f>
        <v>#REF!</v>
      </c>
      <c r="J18" s="230"/>
      <c r="K18" s="245" t="e">
        <f>#REF!</f>
        <v>#REF!</v>
      </c>
      <c r="L18" s="246"/>
      <c r="M18" s="249" t="e">
        <f>#REF!</f>
        <v>#REF!</v>
      </c>
      <c r="N18" s="250"/>
      <c r="O18" s="186" t="e">
        <f>#REF!</f>
        <v>#REF!</v>
      </c>
      <c r="P18" s="34"/>
      <c r="Q18" s="33" t="e">
        <f>#REF!</f>
        <v>#REF!</v>
      </c>
      <c r="R18" s="252"/>
      <c r="S18" s="194" t="e">
        <f>#REF!</f>
        <v>#REF!</v>
      </c>
      <c r="T18" s="38"/>
      <c r="U18" s="37" t="e">
        <f>#REF!</f>
        <v>#REF!</v>
      </c>
      <c r="V18" s="256"/>
      <c r="W18" s="254" t="e">
        <f>#REF!</f>
        <v>#REF!</v>
      </c>
      <c r="X18" s="48"/>
      <c r="Y18" s="47" t="e">
        <f>#REF!</f>
        <v>#REF!</v>
      </c>
      <c r="Z18" s="258"/>
      <c r="AA18" s="261" t="e">
        <f>#REF!</f>
        <v>#REF!</v>
      </c>
      <c r="AB18" s="30"/>
      <c r="AC18" s="29" t="e">
        <f>#REF!</f>
        <v>#REF!</v>
      </c>
      <c r="AD18" s="262"/>
      <c r="AG18" s="2">
        <v>11</v>
      </c>
      <c r="AH18" s="1"/>
      <c r="AI18" s="31"/>
      <c r="AJ18" s="32" t="e">
        <f>#REF!</f>
        <v>#REF!</v>
      </c>
      <c r="AK18" s="23"/>
      <c r="AL18" s="234" t="e">
        <f>#REF!</f>
        <v>#REF!</v>
      </c>
      <c r="AM18" s="239"/>
      <c r="AN18" s="240" t="e">
        <f>#REF!</f>
        <v>#REF!</v>
      </c>
      <c r="AO18" s="264"/>
      <c r="AP18" s="230" t="e">
        <f>#REF!</f>
        <v>#REF!</v>
      </c>
      <c r="AQ18" s="245"/>
      <c r="AR18" s="246" t="e">
        <f>#REF!</f>
        <v>#REF!</v>
      </c>
      <c r="AS18" s="249"/>
      <c r="AT18" s="250" t="e">
        <f>#REF!</f>
        <v>#REF!</v>
      </c>
      <c r="AU18" s="266"/>
      <c r="AV18" s="252" t="e">
        <f>#REF!</f>
        <v>#REF!</v>
      </c>
      <c r="AW18" s="186"/>
      <c r="AX18" s="252" t="e">
        <f>#REF!</f>
        <v>#REF!</v>
      </c>
      <c r="AY18" s="268"/>
      <c r="AZ18" s="38">
        <v>5</v>
      </c>
      <c r="BA18" s="37"/>
      <c r="BB18" s="256" t="e">
        <f>#REF!</f>
        <v>#REF!</v>
      </c>
      <c r="BC18" s="270"/>
      <c r="BD18" s="48" t="e">
        <f>#REF!</f>
        <v>#REF!</v>
      </c>
      <c r="BE18" s="47"/>
      <c r="BF18" s="258" t="e">
        <f>#REF!</f>
        <v>#REF!</v>
      </c>
      <c r="BG18" s="261"/>
      <c r="BH18" s="30" t="e">
        <f>#REF!</f>
        <v>#REF!</v>
      </c>
      <c r="BI18" s="29"/>
      <c r="BJ18" s="262" t="e">
        <f>#REF!</f>
        <v>#REF!</v>
      </c>
    </row>
    <row r="19" spans="1:62" ht="18.75" x14ac:dyDescent="0.3">
      <c r="A19" s="2">
        <v>12</v>
      </c>
      <c r="B19" s="1"/>
      <c r="C19" s="31" t="e">
        <f>#REF!</f>
        <v>#REF!</v>
      </c>
      <c r="D19" s="32"/>
      <c r="E19" s="23" t="e">
        <f>#REF!</f>
        <v>#REF!</v>
      </c>
      <c r="F19" s="234"/>
      <c r="G19" s="239" t="e">
        <f>#REF!</f>
        <v>#REF!</v>
      </c>
      <c r="H19" s="240"/>
      <c r="I19" s="236" t="e">
        <f>#REF!</f>
        <v>#REF!</v>
      </c>
      <c r="J19" s="230"/>
      <c r="K19" s="245" t="e">
        <f>#REF!</f>
        <v>#REF!</v>
      </c>
      <c r="L19" s="246"/>
      <c r="M19" s="249" t="e">
        <f>#REF!</f>
        <v>#REF!</v>
      </c>
      <c r="N19" s="250"/>
      <c r="O19" s="186" t="e">
        <f>#REF!</f>
        <v>#REF!</v>
      </c>
      <c r="P19" s="34"/>
      <c r="Q19" s="33" t="e">
        <f>#REF!</f>
        <v>#REF!</v>
      </c>
      <c r="R19" s="252"/>
      <c r="S19" s="194" t="e">
        <f>#REF!</f>
        <v>#REF!</v>
      </c>
      <c r="T19" s="38"/>
      <c r="U19" s="37" t="e">
        <f>#REF!</f>
        <v>#REF!</v>
      </c>
      <c r="V19" s="256"/>
      <c r="W19" s="254" t="e">
        <f>#REF!</f>
        <v>#REF!</v>
      </c>
      <c r="X19" s="48"/>
      <c r="Y19" s="47" t="e">
        <f>#REF!</f>
        <v>#REF!</v>
      </c>
      <c r="Z19" s="258"/>
      <c r="AA19" s="261" t="e">
        <f>#REF!</f>
        <v>#REF!</v>
      </c>
      <c r="AB19" s="30"/>
      <c r="AC19" s="29" t="e">
        <f>#REF!</f>
        <v>#REF!</v>
      </c>
      <c r="AD19" s="262"/>
      <c r="AG19" s="2">
        <v>12</v>
      </c>
      <c r="AH19" s="1"/>
      <c r="AI19" s="31"/>
      <c r="AJ19" s="32" t="e">
        <f>#REF!</f>
        <v>#REF!</v>
      </c>
      <c r="AK19" s="23"/>
      <c r="AL19" s="234" t="e">
        <f>#REF!</f>
        <v>#REF!</v>
      </c>
      <c r="AM19" s="239"/>
      <c r="AN19" s="240" t="e">
        <f>#REF!</f>
        <v>#REF!</v>
      </c>
      <c r="AO19" s="264"/>
      <c r="AP19" s="230" t="e">
        <f>#REF!</f>
        <v>#REF!</v>
      </c>
      <c r="AQ19" s="245"/>
      <c r="AR19" s="246" t="e">
        <f>#REF!</f>
        <v>#REF!</v>
      </c>
      <c r="AS19" s="249"/>
      <c r="AT19" s="250" t="e">
        <f>#REF!</f>
        <v>#REF!</v>
      </c>
      <c r="AU19" s="266"/>
      <c r="AV19" s="252" t="e">
        <f>#REF!</f>
        <v>#REF!</v>
      </c>
      <c r="AW19" s="186"/>
      <c r="AX19" s="252" t="e">
        <f>#REF!</f>
        <v>#REF!</v>
      </c>
      <c r="AY19" s="268"/>
      <c r="AZ19" s="38">
        <v>5</v>
      </c>
      <c r="BA19" s="37"/>
      <c r="BB19" s="256" t="e">
        <f>#REF!</f>
        <v>#REF!</v>
      </c>
      <c r="BC19" s="270"/>
      <c r="BD19" s="48" t="e">
        <f>#REF!</f>
        <v>#REF!</v>
      </c>
      <c r="BE19" s="47"/>
      <c r="BF19" s="258" t="e">
        <f>#REF!</f>
        <v>#REF!</v>
      </c>
      <c r="BG19" s="261"/>
      <c r="BH19" s="30" t="e">
        <f>#REF!</f>
        <v>#REF!</v>
      </c>
      <c r="BI19" s="29"/>
      <c r="BJ19" s="262" t="e">
        <f>#REF!</f>
        <v>#REF!</v>
      </c>
    </row>
    <row r="20" spans="1:62" ht="18.75" x14ac:dyDescent="0.3">
      <c r="A20" s="2">
        <v>13</v>
      </c>
      <c r="B20" s="1"/>
      <c r="C20" s="31" t="e">
        <f>#REF!</f>
        <v>#REF!</v>
      </c>
      <c r="D20" s="32"/>
      <c r="E20" s="23" t="e">
        <f>#REF!</f>
        <v>#REF!</v>
      </c>
      <c r="F20" s="234"/>
      <c r="G20" s="239" t="e">
        <f>#REF!</f>
        <v>#REF!</v>
      </c>
      <c r="H20" s="240"/>
      <c r="I20" s="236" t="e">
        <f>#REF!</f>
        <v>#REF!</v>
      </c>
      <c r="J20" s="230"/>
      <c r="K20" s="245" t="e">
        <f>#REF!</f>
        <v>#REF!</v>
      </c>
      <c r="L20" s="246"/>
      <c r="M20" s="249" t="e">
        <f>#REF!</f>
        <v>#REF!</v>
      </c>
      <c r="N20" s="250"/>
      <c r="O20" s="186" t="e">
        <f>#REF!</f>
        <v>#REF!</v>
      </c>
      <c r="P20" s="34"/>
      <c r="Q20" s="33" t="e">
        <f>#REF!</f>
        <v>#REF!</v>
      </c>
      <c r="R20" s="252"/>
      <c r="S20" s="194" t="e">
        <f>#REF!</f>
        <v>#REF!</v>
      </c>
      <c r="T20" s="38"/>
      <c r="U20" s="37" t="e">
        <f>#REF!</f>
        <v>#REF!</v>
      </c>
      <c r="V20" s="256"/>
      <c r="W20" s="254" t="e">
        <f>#REF!</f>
        <v>#REF!</v>
      </c>
      <c r="X20" s="48"/>
      <c r="Y20" s="47" t="e">
        <f>#REF!</f>
        <v>#REF!</v>
      </c>
      <c r="Z20" s="258"/>
      <c r="AA20" s="261" t="e">
        <f>#REF!</f>
        <v>#REF!</v>
      </c>
      <c r="AB20" s="30"/>
      <c r="AC20" s="29" t="e">
        <f>#REF!</f>
        <v>#REF!</v>
      </c>
      <c r="AD20" s="262"/>
      <c r="AG20" s="2">
        <v>13</v>
      </c>
      <c r="AH20" s="1"/>
      <c r="AI20" s="31"/>
      <c r="AJ20" s="32" t="e">
        <f>#REF!</f>
        <v>#REF!</v>
      </c>
      <c r="AK20" s="23"/>
      <c r="AL20" s="234" t="e">
        <f>#REF!</f>
        <v>#REF!</v>
      </c>
      <c r="AM20" s="239"/>
      <c r="AN20" s="240" t="e">
        <f>#REF!</f>
        <v>#REF!</v>
      </c>
      <c r="AO20" s="264"/>
      <c r="AP20" s="230" t="e">
        <f>#REF!</f>
        <v>#REF!</v>
      </c>
      <c r="AQ20" s="245"/>
      <c r="AR20" s="246" t="e">
        <f>#REF!</f>
        <v>#REF!</v>
      </c>
      <c r="AS20" s="249"/>
      <c r="AT20" s="250" t="e">
        <f>#REF!</f>
        <v>#REF!</v>
      </c>
      <c r="AU20" s="266"/>
      <c r="AV20" s="252" t="e">
        <f>#REF!</f>
        <v>#REF!</v>
      </c>
      <c r="AW20" s="186"/>
      <c r="AX20" s="252" t="e">
        <f>#REF!</f>
        <v>#REF!</v>
      </c>
      <c r="AY20" s="268"/>
      <c r="AZ20" s="38">
        <v>5</v>
      </c>
      <c r="BA20" s="37"/>
      <c r="BB20" s="256" t="e">
        <f>#REF!</f>
        <v>#REF!</v>
      </c>
      <c r="BC20" s="270"/>
      <c r="BD20" s="48" t="e">
        <f>#REF!</f>
        <v>#REF!</v>
      </c>
      <c r="BE20" s="47"/>
      <c r="BF20" s="258" t="e">
        <f>#REF!</f>
        <v>#REF!</v>
      </c>
      <c r="BG20" s="261"/>
      <c r="BH20" s="30" t="e">
        <f>#REF!</f>
        <v>#REF!</v>
      </c>
      <c r="BI20" s="29"/>
      <c r="BJ20" s="262" t="e">
        <f>#REF!</f>
        <v>#REF!</v>
      </c>
    </row>
    <row r="21" spans="1:62" ht="18.75" x14ac:dyDescent="0.3">
      <c r="A21" s="2">
        <v>14</v>
      </c>
      <c r="B21" s="1"/>
      <c r="C21" s="31" t="e">
        <f>#REF!</f>
        <v>#REF!</v>
      </c>
      <c r="D21" s="32"/>
      <c r="E21" s="23" t="e">
        <f>#REF!</f>
        <v>#REF!</v>
      </c>
      <c r="F21" s="234"/>
      <c r="G21" s="239" t="e">
        <f>#REF!</f>
        <v>#REF!</v>
      </c>
      <c r="H21" s="240"/>
      <c r="I21" s="236" t="e">
        <f>#REF!</f>
        <v>#REF!</v>
      </c>
      <c r="J21" s="230"/>
      <c r="K21" s="245" t="e">
        <f>#REF!</f>
        <v>#REF!</v>
      </c>
      <c r="L21" s="246"/>
      <c r="M21" s="249" t="e">
        <f>#REF!</f>
        <v>#REF!</v>
      </c>
      <c r="N21" s="250"/>
      <c r="O21" s="186" t="e">
        <f>#REF!</f>
        <v>#REF!</v>
      </c>
      <c r="P21" s="34"/>
      <c r="Q21" s="33" t="e">
        <f>#REF!</f>
        <v>#REF!</v>
      </c>
      <c r="R21" s="252"/>
      <c r="S21" s="194" t="e">
        <f>#REF!</f>
        <v>#REF!</v>
      </c>
      <c r="T21" s="38"/>
      <c r="U21" s="37" t="e">
        <f>#REF!</f>
        <v>#REF!</v>
      </c>
      <c r="V21" s="256"/>
      <c r="W21" s="254" t="e">
        <f>#REF!</f>
        <v>#REF!</v>
      </c>
      <c r="X21" s="48"/>
      <c r="Y21" s="47" t="e">
        <f>#REF!</f>
        <v>#REF!</v>
      </c>
      <c r="Z21" s="258"/>
      <c r="AA21" s="261" t="e">
        <f>#REF!</f>
        <v>#REF!</v>
      </c>
      <c r="AB21" s="30"/>
      <c r="AC21" s="29" t="e">
        <f>#REF!</f>
        <v>#REF!</v>
      </c>
      <c r="AD21" s="262"/>
      <c r="AG21" s="2">
        <v>14</v>
      </c>
      <c r="AH21" s="1"/>
      <c r="AI21" s="31"/>
      <c r="AJ21" s="32" t="e">
        <f>#REF!</f>
        <v>#REF!</v>
      </c>
      <c r="AK21" s="23"/>
      <c r="AL21" s="234" t="e">
        <f>#REF!</f>
        <v>#REF!</v>
      </c>
      <c r="AM21" s="239"/>
      <c r="AN21" s="240" t="e">
        <f>#REF!</f>
        <v>#REF!</v>
      </c>
      <c r="AO21" s="264"/>
      <c r="AP21" s="230" t="e">
        <f>#REF!</f>
        <v>#REF!</v>
      </c>
      <c r="AQ21" s="245"/>
      <c r="AR21" s="246" t="e">
        <f>#REF!</f>
        <v>#REF!</v>
      </c>
      <c r="AS21" s="249"/>
      <c r="AT21" s="250" t="e">
        <f>#REF!</f>
        <v>#REF!</v>
      </c>
      <c r="AU21" s="266"/>
      <c r="AV21" s="252" t="e">
        <f>#REF!</f>
        <v>#REF!</v>
      </c>
      <c r="AW21" s="186"/>
      <c r="AX21" s="252" t="e">
        <f>#REF!</f>
        <v>#REF!</v>
      </c>
      <c r="AY21" s="268"/>
      <c r="AZ21" s="38">
        <v>5</v>
      </c>
      <c r="BA21" s="37"/>
      <c r="BB21" s="256" t="e">
        <f>#REF!</f>
        <v>#REF!</v>
      </c>
      <c r="BC21" s="270"/>
      <c r="BD21" s="48" t="e">
        <f>#REF!</f>
        <v>#REF!</v>
      </c>
      <c r="BE21" s="47"/>
      <c r="BF21" s="258" t="e">
        <f>#REF!</f>
        <v>#REF!</v>
      </c>
      <c r="BG21" s="261"/>
      <c r="BH21" s="30" t="e">
        <f>#REF!</f>
        <v>#REF!</v>
      </c>
      <c r="BI21" s="29"/>
      <c r="BJ21" s="262" t="e">
        <f>#REF!</f>
        <v>#REF!</v>
      </c>
    </row>
    <row r="22" spans="1:62" ht="18.75" x14ac:dyDescent="0.3">
      <c r="A22" s="2">
        <v>15</v>
      </c>
      <c r="B22" s="1"/>
      <c r="C22" s="31" t="e">
        <f>#REF!</f>
        <v>#REF!</v>
      </c>
      <c r="D22" s="32"/>
      <c r="E22" s="23" t="e">
        <f>#REF!</f>
        <v>#REF!</v>
      </c>
      <c r="F22" s="234"/>
      <c r="G22" s="239" t="e">
        <f>#REF!</f>
        <v>#REF!</v>
      </c>
      <c r="H22" s="240"/>
      <c r="I22" s="236" t="e">
        <f>#REF!</f>
        <v>#REF!</v>
      </c>
      <c r="J22" s="230"/>
      <c r="K22" s="245" t="e">
        <f>#REF!</f>
        <v>#REF!</v>
      </c>
      <c r="L22" s="246"/>
      <c r="M22" s="249" t="e">
        <f>#REF!</f>
        <v>#REF!</v>
      </c>
      <c r="N22" s="250"/>
      <c r="O22" s="186" t="e">
        <f>#REF!</f>
        <v>#REF!</v>
      </c>
      <c r="P22" s="34"/>
      <c r="Q22" s="33" t="e">
        <f>#REF!</f>
        <v>#REF!</v>
      </c>
      <c r="R22" s="252"/>
      <c r="S22" s="194" t="e">
        <f>#REF!</f>
        <v>#REF!</v>
      </c>
      <c r="T22" s="38"/>
      <c r="U22" s="37" t="e">
        <f>#REF!</f>
        <v>#REF!</v>
      </c>
      <c r="V22" s="256"/>
      <c r="W22" s="254" t="e">
        <f>#REF!</f>
        <v>#REF!</v>
      </c>
      <c r="X22" s="48"/>
      <c r="Y22" s="47" t="e">
        <f>#REF!</f>
        <v>#REF!</v>
      </c>
      <c r="Z22" s="258"/>
      <c r="AA22" s="261" t="e">
        <f>#REF!</f>
        <v>#REF!</v>
      </c>
      <c r="AB22" s="30"/>
      <c r="AC22" s="29" t="e">
        <f>#REF!</f>
        <v>#REF!</v>
      </c>
      <c r="AD22" s="262"/>
      <c r="AG22" s="2">
        <v>15</v>
      </c>
      <c r="AH22" s="1"/>
      <c r="AI22" s="31"/>
      <c r="AJ22" s="32" t="e">
        <f>#REF!</f>
        <v>#REF!</v>
      </c>
      <c r="AK22" s="23"/>
      <c r="AL22" s="234" t="e">
        <f>#REF!</f>
        <v>#REF!</v>
      </c>
      <c r="AM22" s="239"/>
      <c r="AN22" s="240" t="e">
        <f>#REF!</f>
        <v>#REF!</v>
      </c>
      <c r="AO22" s="264"/>
      <c r="AP22" s="230" t="e">
        <f>#REF!</f>
        <v>#REF!</v>
      </c>
      <c r="AQ22" s="245"/>
      <c r="AR22" s="246" t="e">
        <f>#REF!</f>
        <v>#REF!</v>
      </c>
      <c r="AS22" s="249"/>
      <c r="AT22" s="250" t="e">
        <f>#REF!</f>
        <v>#REF!</v>
      </c>
      <c r="AU22" s="266"/>
      <c r="AV22" s="252" t="e">
        <f>#REF!</f>
        <v>#REF!</v>
      </c>
      <c r="AW22" s="186"/>
      <c r="AX22" s="252" t="e">
        <f>#REF!</f>
        <v>#REF!</v>
      </c>
      <c r="AY22" s="268"/>
      <c r="AZ22" s="38">
        <v>5</v>
      </c>
      <c r="BA22" s="37"/>
      <c r="BB22" s="256" t="e">
        <f>#REF!</f>
        <v>#REF!</v>
      </c>
      <c r="BC22" s="270"/>
      <c r="BD22" s="48" t="e">
        <f>#REF!</f>
        <v>#REF!</v>
      </c>
      <c r="BE22" s="47"/>
      <c r="BF22" s="258" t="e">
        <f>#REF!</f>
        <v>#REF!</v>
      </c>
      <c r="BG22" s="261"/>
      <c r="BH22" s="30" t="e">
        <f>#REF!</f>
        <v>#REF!</v>
      </c>
      <c r="BI22" s="29"/>
      <c r="BJ22" s="262" t="e">
        <f>#REF!</f>
        <v>#REF!</v>
      </c>
    </row>
    <row r="23" spans="1:62" ht="18.75" x14ac:dyDescent="0.3">
      <c r="A23" s="2">
        <v>16</v>
      </c>
      <c r="B23" s="1"/>
      <c r="C23" s="31" t="e">
        <f>#REF!</f>
        <v>#REF!</v>
      </c>
      <c r="D23" s="32"/>
      <c r="E23" s="23" t="e">
        <f>#REF!</f>
        <v>#REF!</v>
      </c>
      <c r="F23" s="234"/>
      <c r="G23" s="239" t="e">
        <f>#REF!</f>
        <v>#REF!</v>
      </c>
      <c r="H23" s="240"/>
      <c r="I23" s="236" t="e">
        <f>#REF!</f>
        <v>#REF!</v>
      </c>
      <c r="J23" s="230"/>
      <c r="K23" s="245" t="e">
        <f>#REF!</f>
        <v>#REF!</v>
      </c>
      <c r="L23" s="246"/>
      <c r="M23" s="249" t="e">
        <f>#REF!</f>
        <v>#REF!</v>
      </c>
      <c r="N23" s="250"/>
      <c r="O23" s="186" t="e">
        <f>#REF!</f>
        <v>#REF!</v>
      </c>
      <c r="P23" s="34"/>
      <c r="Q23" s="33" t="e">
        <f>#REF!</f>
        <v>#REF!</v>
      </c>
      <c r="R23" s="252"/>
      <c r="S23" s="194" t="e">
        <f>#REF!</f>
        <v>#REF!</v>
      </c>
      <c r="T23" s="38"/>
      <c r="U23" s="37" t="e">
        <f>#REF!</f>
        <v>#REF!</v>
      </c>
      <c r="V23" s="256"/>
      <c r="W23" s="254" t="e">
        <f>#REF!</f>
        <v>#REF!</v>
      </c>
      <c r="X23" s="48"/>
      <c r="Y23" s="47" t="e">
        <f>#REF!</f>
        <v>#REF!</v>
      </c>
      <c r="Z23" s="258"/>
      <c r="AA23" s="261" t="e">
        <f>#REF!</f>
        <v>#REF!</v>
      </c>
      <c r="AB23" s="30"/>
      <c r="AC23" s="29" t="e">
        <f>#REF!</f>
        <v>#REF!</v>
      </c>
      <c r="AD23" s="262"/>
      <c r="AG23" s="2">
        <v>16</v>
      </c>
      <c r="AH23" s="1"/>
      <c r="AI23" s="31"/>
      <c r="AJ23" s="32" t="e">
        <f>#REF!</f>
        <v>#REF!</v>
      </c>
      <c r="AK23" s="23"/>
      <c r="AL23" s="234" t="e">
        <f>#REF!</f>
        <v>#REF!</v>
      </c>
      <c r="AM23" s="239"/>
      <c r="AN23" s="240" t="e">
        <f>#REF!</f>
        <v>#REF!</v>
      </c>
      <c r="AO23" s="264"/>
      <c r="AP23" s="230" t="e">
        <f>#REF!</f>
        <v>#REF!</v>
      </c>
      <c r="AQ23" s="245"/>
      <c r="AR23" s="246" t="e">
        <f>#REF!</f>
        <v>#REF!</v>
      </c>
      <c r="AS23" s="249"/>
      <c r="AT23" s="250" t="e">
        <f>#REF!</f>
        <v>#REF!</v>
      </c>
      <c r="AU23" s="266"/>
      <c r="AV23" s="252" t="e">
        <f>#REF!</f>
        <v>#REF!</v>
      </c>
      <c r="AW23" s="186"/>
      <c r="AX23" s="252" t="e">
        <f>#REF!</f>
        <v>#REF!</v>
      </c>
      <c r="AY23" s="268"/>
      <c r="AZ23" s="38">
        <v>5</v>
      </c>
      <c r="BA23" s="37"/>
      <c r="BB23" s="256" t="e">
        <f>#REF!</f>
        <v>#REF!</v>
      </c>
      <c r="BC23" s="270"/>
      <c r="BD23" s="48" t="e">
        <f>#REF!</f>
        <v>#REF!</v>
      </c>
      <c r="BE23" s="47"/>
      <c r="BF23" s="258" t="e">
        <f>#REF!</f>
        <v>#REF!</v>
      </c>
      <c r="BG23" s="261"/>
      <c r="BH23" s="30" t="e">
        <f>#REF!</f>
        <v>#REF!</v>
      </c>
      <c r="BI23" s="29"/>
      <c r="BJ23" s="262" t="e">
        <f>#REF!</f>
        <v>#REF!</v>
      </c>
    </row>
    <row r="24" spans="1:62" ht="18.75" x14ac:dyDescent="0.3">
      <c r="A24" s="2">
        <v>17</v>
      </c>
      <c r="B24" s="1"/>
      <c r="C24" s="31" t="e">
        <f>#REF!</f>
        <v>#REF!</v>
      </c>
      <c r="D24" s="32"/>
      <c r="E24" s="23" t="e">
        <f>#REF!</f>
        <v>#REF!</v>
      </c>
      <c r="F24" s="234"/>
      <c r="G24" s="239" t="e">
        <f>#REF!</f>
        <v>#REF!</v>
      </c>
      <c r="H24" s="240"/>
      <c r="I24" s="236" t="e">
        <f>#REF!</f>
        <v>#REF!</v>
      </c>
      <c r="J24" s="230"/>
      <c r="K24" s="245" t="e">
        <f>#REF!</f>
        <v>#REF!</v>
      </c>
      <c r="L24" s="246"/>
      <c r="M24" s="249" t="e">
        <f>#REF!</f>
        <v>#REF!</v>
      </c>
      <c r="N24" s="250"/>
      <c r="O24" s="186" t="e">
        <f>#REF!</f>
        <v>#REF!</v>
      </c>
      <c r="P24" s="34"/>
      <c r="Q24" s="33" t="e">
        <f>#REF!</f>
        <v>#REF!</v>
      </c>
      <c r="R24" s="252"/>
      <c r="S24" s="194" t="e">
        <f>#REF!</f>
        <v>#REF!</v>
      </c>
      <c r="T24" s="38"/>
      <c r="U24" s="37" t="e">
        <f>#REF!</f>
        <v>#REF!</v>
      </c>
      <c r="V24" s="256"/>
      <c r="W24" s="254" t="e">
        <f>#REF!</f>
        <v>#REF!</v>
      </c>
      <c r="X24" s="48"/>
      <c r="Y24" s="47" t="e">
        <f>#REF!</f>
        <v>#REF!</v>
      </c>
      <c r="Z24" s="258"/>
      <c r="AA24" s="261" t="e">
        <f>#REF!</f>
        <v>#REF!</v>
      </c>
      <c r="AB24" s="30"/>
      <c r="AC24" s="29" t="e">
        <f>#REF!</f>
        <v>#REF!</v>
      </c>
      <c r="AD24" s="262"/>
      <c r="AG24" s="2">
        <v>17</v>
      </c>
      <c r="AH24" s="1"/>
      <c r="AI24" s="31"/>
      <c r="AJ24" s="32" t="e">
        <f>#REF!</f>
        <v>#REF!</v>
      </c>
      <c r="AK24" s="23"/>
      <c r="AL24" s="234" t="e">
        <f>#REF!</f>
        <v>#REF!</v>
      </c>
      <c r="AM24" s="239"/>
      <c r="AN24" s="240" t="e">
        <f>#REF!</f>
        <v>#REF!</v>
      </c>
      <c r="AO24" s="264"/>
      <c r="AP24" s="230" t="e">
        <f>#REF!</f>
        <v>#REF!</v>
      </c>
      <c r="AQ24" s="245"/>
      <c r="AR24" s="246" t="e">
        <f>#REF!</f>
        <v>#REF!</v>
      </c>
      <c r="AS24" s="249"/>
      <c r="AT24" s="250" t="e">
        <f>#REF!</f>
        <v>#REF!</v>
      </c>
      <c r="AU24" s="266"/>
      <c r="AV24" s="252" t="e">
        <f>#REF!</f>
        <v>#REF!</v>
      </c>
      <c r="AW24" s="186"/>
      <c r="AX24" s="252" t="e">
        <f>#REF!</f>
        <v>#REF!</v>
      </c>
      <c r="AY24" s="268"/>
      <c r="AZ24" s="38">
        <v>5</v>
      </c>
      <c r="BA24" s="37"/>
      <c r="BB24" s="256" t="e">
        <f>#REF!</f>
        <v>#REF!</v>
      </c>
      <c r="BC24" s="270"/>
      <c r="BD24" s="48" t="e">
        <f>#REF!</f>
        <v>#REF!</v>
      </c>
      <c r="BE24" s="47"/>
      <c r="BF24" s="258" t="e">
        <f>#REF!</f>
        <v>#REF!</v>
      </c>
      <c r="BG24" s="261"/>
      <c r="BH24" s="30" t="e">
        <f>#REF!</f>
        <v>#REF!</v>
      </c>
      <c r="BI24" s="29"/>
      <c r="BJ24" s="262" t="e">
        <f>#REF!</f>
        <v>#REF!</v>
      </c>
    </row>
    <row r="25" spans="1:62" ht="18.75" x14ac:dyDescent="0.3">
      <c r="A25" s="2">
        <v>18</v>
      </c>
      <c r="B25" s="1"/>
      <c r="C25" s="31" t="e">
        <f>#REF!</f>
        <v>#REF!</v>
      </c>
      <c r="D25" s="32"/>
      <c r="E25" s="23" t="e">
        <f>#REF!</f>
        <v>#REF!</v>
      </c>
      <c r="F25" s="234"/>
      <c r="G25" s="239" t="e">
        <f>#REF!</f>
        <v>#REF!</v>
      </c>
      <c r="H25" s="240"/>
      <c r="I25" s="236" t="e">
        <f>#REF!</f>
        <v>#REF!</v>
      </c>
      <c r="J25" s="230"/>
      <c r="K25" s="245" t="e">
        <f>#REF!</f>
        <v>#REF!</v>
      </c>
      <c r="L25" s="246"/>
      <c r="M25" s="249" t="e">
        <f>#REF!</f>
        <v>#REF!</v>
      </c>
      <c r="N25" s="250"/>
      <c r="O25" s="186" t="e">
        <f>#REF!</f>
        <v>#REF!</v>
      </c>
      <c r="P25" s="34"/>
      <c r="Q25" s="33" t="e">
        <f>#REF!</f>
        <v>#REF!</v>
      </c>
      <c r="R25" s="252"/>
      <c r="S25" s="194" t="e">
        <f>#REF!</f>
        <v>#REF!</v>
      </c>
      <c r="T25" s="38"/>
      <c r="U25" s="37" t="e">
        <f>#REF!</f>
        <v>#REF!</v>
      </c>
      <c r="V25" s="256"/>
      <c r="W25" s="254" t="e">
        <f>#REF!</f>
        <v>#REF!</v>
      </c>
      <c r="X25" s="48"/>
      <c r="Y25" s="47" t="e">
        <f>#REF!</f>
        <v>#REF!</v>
      </c>
      <c r="Z25" s="258"/>
      <c r="AA25" s="261" t="e">
        <f>#REF!</f>
        <v>#REF!</v>
      </c>
      <c r="AB25" s="30"/>
      <c r="AC25" s="29" t="e">
        <f>#REF!</f>
        <v>#REF!</v>
      </c>
      <c r="AD25" s="262"/>
      <c r="AG25" s="2">
        <v>18</v>
      </c>
      <c r="AH25" s="1"/>
      <c r="AI25" s="31"/>
      <c r="AJ25" s="32" t="e">
        <f>#REF!</f>
        <v>#REF!</v>
      </c>
      <c r="AK25" s="23"/>
      <c r="AL25" s="234" t="e">
        <f>#REF!</f>
        <v>#REF!</v>
      </c>
      <c r="AM25" s="239"/>
      <c r="AN25" s="240" t="e">
        <f>#REF!</f>
        <v>#REF!</v>
      </c>
      <c r="AO25" s="264"/>
      <c r="AP25" s="230" t="e">
        <f>#REF!</f>
        <v>#REF!</v>
      </c>
      <c r="AQ25" s="245"/>
      <c r="AR25" s="246" t="e">
        <f>#REF!</f>
        <v>#REF!</v>
      </c>
      <c r="AS25" s="249"/>
      <c r="AT25" s="250" t="e">
        <f>#REF!</f>
        <v>#REF!</v>
      </c>
      <c r="AU25" s="266"/>
      <c r="AV25" s="252" t="e">
        <f>#REF!</f>
        <v>#REF!</v>
      </c>
      <c r="AW25" s="186"/>
      <c r="AX25" s="252" t="e">
        <f>#REF!</f>
        <v>#REF!</v>
      </c>
      <c r="AY25" s="268"/>
      <c r="AZ25" s="38">
        <v>5</v>
      </c>
      <c r="BA25" s="37"/>
      <c r="BB25" s="256" t="e">
        <f>#REF!</f>
        <v>#REF!</v>
      </c>
      <c r="BC25" s="270"/>
      <c r="BD25" s="48" t="e">
        <f>#REF!</f>
        <v>#REF!</v>
      </c>
      <c r="BE25" s="47"/>
      <c r="BF25" s="258" t="e">
        <f>#REF!</f>
        <v>#REF!</v>
      </c>
      <c r="BG25" s="261"/>
      <c r="BH25" s="30" t="e">
        <f>#REF!</f>
        <v>#REF!</v>
      </c>
      <c r="BI25" s="29"/>
      <c r="BJ25" s="262" t="e">
        <f>#REF!</f>
        <v>#REF!</v>
      </c>
    </row>
    <row r="26" spans="1:62" ht="18.75" x14ac:dyDescent="0.3">
      <c r="A26" s="2">
        <v>19</v>
      </c>
      <c r="B26" s="1"/>
      <c r="C26" s="31" t="e">
        <f>#REF!</f>
        <v>#REF!</v>
      </c>
      <c r="D26" s="32"/>
      <c r="E26" s="23" t="e">
        <f>#REF!</f>
        <v>#REF!</v>
      </c>
      <c r="F26" s="234"/>
      <c r="G26" s="239" t="e">
        <f>#REF!</f>
        <v>#REF!</v>
      </c>
      <c r="H26" s="240"/>
      <c r="I26" s="236" t="e">
        <f>#REF!</f>
        <v>#REF!</v>
      </c>
      <c r="J26" s="230"/>
      <c r="K26" s="245" t="e">
        <f>#REF!</f>
        <v>#REF!</v>
      </c>
      <c r="L26" s="246"/>
      <c r="M26" s="249" t="e">
        <f>#REF!</f>
        <v>#REF!</v>
      </c>
      <c r="N26" s="250"/>
      <c r="O26" s="186" t="e">
        <f>#REF!</f>
        <v>#REF!</v>
      </c>
      <c r="P26" s="34"/>
      <c r="Q26" s="33" t="e">
        <f>#REF!</f>
        <v>#REF!</v>
      </c>
      <c r="R26" s="252"/>
      <c r="S26" s="194" t="e">
        <f>#REF!</f>
        <v>#REF!</v>
      </c>
      <c r="T26" s="38"/>
      <c r="U26" s="37" t="e">
        <f>#REF!</f>
        <v>#REF!</v>
      </c>
      <c r="V26" s="256"/>
      <c r="W26" s="254" t="e">
        <f>#REF!</f>
        <v>#REF!</v>
      </c>
      <c r="X26" s="48"/>
      <c r="Y26" s="47" t="e">
        <f>#REF!</f>
        <v>#REF!</v>
      </c>
      <c r="Z26" s="258"/>
      <c r="AA26" s="261" t="e">
        <f>#REF!</f>
        <v>#REF!</v>
      </c>
      <c r="AB26" s="30"/>
      <c r="AC26" s="29" t="e">
        <f>#REF!</f>
        <v>#REF!</v>
      </c>
      <c r="AD26" s="262"/>
      <c r="AG26" s="2">
        <v>19</v>
      </c>
      <c r="AH26" s="1"/>
      <c r="AI26" s="31"/>
      <c r="AJ26" s="32" t="e">
        <f>#REF!</f>
        <v>#REF!</v>
      </c>
      <c r="AK26" s="23"/>
      <c r="AL26" s="234" t="e">
        <f>#REF!</f>
        <v>#REF!</v>
      </c>
      <c r="AM26" s="239"/>
      <c r="AN26" s="240" t="e">
        <f>#REF!</f>
        <v>#REF!</v>
      </c>
      <c r="AO26" s="264"/>
      <c r="AP26" s="230" t="e">
        <f>#REF!</f>
        <v>#REF!</v>
      </c>
      <c r="AQ26" s="245"/>
      <c r="AR26" s="246" t="e">
        <f>#REF!</f>
        <v>#REF!</v>
      </c>
      <c r="AS26" s="249"/>
      <c r="AT26" s="250" t="e">
        <f>#REF!</f>
        <v>#REF!</v>
      </c>
      <c r="AU26" s="266"/>
      <c r="AV26" s="252" t="e">
        <f>#REF!</f>
        <v>#REF!</v>
      </c>
      <c r="AW26" s="186"/>
      <c r="AX26" s="252" t="e">
        <f>#REF!</f>
        <v>#REF!</v>
      </c>
      <c r="AY26" s="268"/>
      <c r="AZ26" s="38">
        <v>5</v>
      </c>
      <c r="BA26" s="37"/>
      <c r="BB26" s="256" t="e">
        <f>#REF!</f>
        <v>#REF!</v>
      </c>
      <c r="BC26" s="270"/>
      <c r="BD26" s="48" t="e">
        <f>#REF!</f>
        <v>#REF!</v>
      </c>
      <c r="BE26" s="47"/>
      <c r="BF26" s="258" t="e">
        <f>#REF!</f>
        <v>#REF!</v>
      </c>
      <c r="BG26" s="261"/>
      <c r="BH26" s="30" t="e">
        <f>#REF!</f>
        <v>#REF!</v>
      </c>
      <c r="BI26" s="29"/>
      <c r="BJ26" s="262" t="e">
        <f>#REF!</f>
        <v>#REF!</v>
      </c>
    </row>
    <row r="27" spans="1:62" ht="18.75" x14ac:dyDescent="0.3">
      <c r="A27" s="2">
        <v>20</v>
      </c>
      <c r="B27" s="1"/>
      <c r="C27" s="31" t="e">
        <f>#REF!</f>
        <v>#REF!</v>
      </c>
      <c r="D27" s="32"/>
      <c r="E27" s="23" t="e">
        <f>#REF!</f>
        <v>#REF!</v>
      </c>
      <c r="F27" s="234"/>
      <c r="G27" s="239" t="e">
        <f>#REF!</f>
        <v>#REF!</v>
      </c>
      <c r="H27" s="240"/>
      <c r="I27" s="236" t="e">
        <f>#REF!</f>
        <v>#REF!</v>
      </c>
      <c r="J27" s="230"/>
      <c r="K27" s="245" t="e">
        <f>#REF!</f>
        <v>#REF!</v>
      </c>
      <c r="L27" s="246"/>
      <c r="M27" s="249" t="e">
        <f>#REF!</f>
        <v>#REF!</v>
      </c>
      <c r="N27" s="250"/>
      <c r="O27" s="186" t="e">
        <f>#REF!</f>
        <v>#REF!</v>
      </c>
      <c r="P27" s="34"/>
      <c r="Q27" s="33" t="e">
        <f>#REF!</f>
        <v>#REF!</v>
      </c>
      <c r="R27" s="252"/>
      <c r="S27" s="194" t="e">
        <f>#REF!</f>
        <v>#REF!</v>
      </c>
      <c r="T27" s="38"/>
      <c r="U27" s="37" t="e">
        <f>#REF!</f>
        <v>#REF!</v>
      </c>
      <c r="V27" s="256"/>
      <c r="W27" s="254" t="e">
        <f>#REF!</f>
        <v>#REF!</v>
      </c>
      <c r="X27" s="48"/>
      <c r="Y27" s="47" t="e">
        <f>#REF!</f>
        <v>#REF!</v>
      </c>
      <c r="Z27" s="258"/>
      <c r="AA27" s="261" t="e">
        <f>#REF!</f>
        <v>#REF!</v>
      </c>
      <c r="AB27" s="30"/>
      <c r="AC27" s="29" t="e">
        <f>#REF!</f>
        <v>#REF!</v>
      </c>
      <c r="AD27" s="262"/>
      <c r="AG27" s="2">
        <v>20</v>
      </c>
      <c r="AH27" s="1"/>
      <c r="AI27" s="31"/>
      <c r="AJ27" s="32" t="e">
        <f>#REF!</f>
        <v>#REF!</v>
      </c>
      <c r="AK27" s="23"/>
      <c r="AL27" s="234" t="e">
        <f>#REF!</f>
        <v>#REF!</v>
      </c>
      <c r="AM27" s="239"/>
      <c r="AN27" s="240" t="e">
        <f>#REF!</f>
        <v>#REF!</v>
      </c>
      <c r="AO27" s="264"/>
      <c r="AP27" s="230" t="e">
        <f>#REF!</f>
        <v>#REF!</v>
      </c>
      <c r="AQ27" s="245"/>
      <c r="AR27" s="246" t="e">
        <f>#REF!</f>
        <v>#REF!</v>
      </c>
      <c r="AS27" s="249"/>
      <c r="AT27" s="250" t="e">
        <f>#REF!</f>
        <v>#REF!</v>
      </c>
      <c r="AU27" s="266"/>
      <c r="AV27" s="252" t="e">
        <f>#REF!</f>
        <v>#REF!</v>
      </c>
      <c r="AW27" s="186"/>
      <c r="AX27" s="252" t="e">
        <f>#REF!</f>
        <v>#REF!</v>
      </c>
      <c r="AY27" s="268"/>
      <c r="AZ27" s="38">
        <v>5</v>
      </c>
      <c r="BA27" s="37"/>
      <c r="BB27" s="256" t="e">
        <f>#REF!</f>
        <v>#REF!</v>
      </c>
      <c r="BC27" s="270"/>
      <c r="BD27" s="48" t="e">
        <f>#REF!</f>
        <v>#REF!</v>
      </c>
      <c r="BE27" s="47"/>
      <c r="BF27" s="258" t="e">
        <f>#REF!</f>
        <v>#REF!</v>
      </c>
      <c r="BG27" s="261"/>
      <c r="BH27" s="30" t="e">
        <f>#REF!</f>
        <v>#REF!</v>
      </c>
      <c r="BI27" s="29"/>
      <c r="BJ27" s="262" t="e">
        <f>#REF!</f>
        <v>#REF!</v>
      </c>
    </row>
    <row r="28" spans="1:62" ht="18.75" x14ac:dyDescent="0.3">
      <c r="A28" s="2">
        <v>21</v>
      </c>
      <c r="B28" s="1"/>
      <c r="C28" s="31" t="e">
        <f>#REF!</f>
        <v>#REF!</v>
      </c>
      <c r="D28" s="32"/>
      <c r="E28" s="23" t="e">
        <f>#REF!</f>
        <v>#REF!</v>
      </c>
      <c r="F28" s="234"/>
      <c r="G28" s="239" t="e">
        <f>#REF!</f>
        <v>#REF!</v>
      </c>
      <c r="H28" s="240"/>
      <c r="I28" s="236" t="e">
        <f>#REF!</f>
        <v>#REF!</v>
      </c>
      <c r="J28" s="230"/>
      <c r="K28" s="245" t="e">
        <f>#REF!</f>
        <v>#REF!</v>
      </c>
      <c r="L28" s="246"/>
      <c r="M28" s="249" t="e">
        <f>#REF!</f>
        <v>#REF!</v>
      </c>
      <c r="N28" s="250"/>
      <c r="O28" s="186" t="e">
        <f>#REF!</f>
        <v>#REF!</v>
      </c>
      <c r="P28" s="34"/>
      <c r="Q28" s="33" t="e">
        <f>#REF!</f>
        <v>#REF!</v>
      </c>
      <c r="R28" s="252"/>
      <c r="S28" s="194" t="e">
        <f>#REF!</f>
        <v>#REF!</v>
      </c>
      <c r="T28" s="38"/>
      <c r="U28" s="37" t="e">
        <f>#REF!</f>
        <v>#REF!</v>
      </c>
      <c r="V28" s="256"/>
      <c r="W28" s="254" t="e">
        <f>#REF!</f>
        <v>#REF!</v>
      </c>
      <c r="X28" s="48"/>
      <c r="Y28" s="47" t="e">
        <f>#REF!</f>
        <v>#REF!</v>
      </c>
      <c r="Z28" s="258"/>
      <c r="AA28" s="261" t="e">
        <f>#REF!</f>
        <v>#REF!</v>
      </c>
      <c r="AB28" s="30"/>
      <c r="AC28" s="29" t="e">
        <f>#REF!</f>
        <v>#REF!</v>
      </c>
      <c r="AD28" s="262"/>
      <c r="AG28" s="2">
        <v>21</v>
      </c>
      <c r="AH28" s="1"/>
      <c r="AI28" s="31"/>
      <c r="AJ28" s="32" t="e">
        <f>#REF!</f>
        <v>#REF!</v>
      </c>
      <c r="AK28" s="23"/>
      <c r="AL28" s="234" t="e">
        <f>#REF!</f>
        <v>#REF!</v>
      </c>
      <c r="AM28" s="239"/>
      <c r="AN28" s="240" t="e">
        <f>#REF!</f>
        <v>#REF!</v>
      </c>
      <c r="AO28" s="264"/>
      <c r="AP28" s="230" t="e">
        <f>#REF!</f>
        <v>#REF!</v>
      </c>
      <c r="AQ28" s="245"/>
      <c r="AR28" s="246" t="e">
        <f>#REF!</f>
        <v>#REF!</v>
      </c>
      <c r="AS28" s="249"/>
      <c r="AT28" s="250" t="e">
        <f>#REF!</f>
        <v>#REF!</v>
      </c>
      <c r="AU28" s="266"/>
      <c r="AV28" s="252" t="e">
        <f>#REF!</f>
        <v>#REF!</v>
      </c>
      <c r="AW28" s="186"/>
      <c r="AX28" s="252" t="e">
        <f>#REF!</f>
        <v>#REF!</v>
      </c>
      <c r="AY28" s="268"/>
      <c r="AZ28" s="38">
        <v>5</v>
      </c>
      <c r="BA28" s="37"/>
      <c r="BB28" s="256" t="e">
        <f>#REF!</f>
        <v>#REF!</v>
      </c>
      <c r="BC28" s="270"/>
      <c r="BD28" s="48" t="e">
        <f>#REF!</f>
        <v>#REF!</v>
      </c>
      <c r="BE28" s="47"/>
      <c r="BF28" s="258" t="e">
        <f>#REF!</f>
        <v>#REF!</v>
      </c>
      <c r="BG28" s="261"/>
      <c r="BH28" s="30" t="e">
        <f>#REF!</f>
        <v>#REF!</v>
      </c>
      <c r="BI28" s="29"/>
      <c r="BJ28" s="262" t="e">
        <f>#REF!</f>
        <v>#REF!</v>
      </c>
    </row>
    <row r="29" spans="1:62" ht="18.75" x14ac:dyDescent="0.3">
      <c r="A29" s="2">
        <v>22</v>
      </c>
      <c r="B29" s="1"/>
      <c r="C29" s="31" t="e">
        <f>#REF!</f>
        <v>#REF!</v>
      </c>
      <c r="D29" s="32"/>
      <c r="E29" s="23" t="e">
        <f>#REF!</f>
        <v>#REF!</v>
      </c>
      <c r="F29" s="234"/>
      <c r="G29" s="239" t="e">
        <f>#REF!</f>
        <v>#REF!</v>
      </c>
      <c r="H29" s="240"/>
      <c r="I29" s="236" t="e">
        <f>#REF!</f>
        <v>#REF!</v>
      </c>
      <c r="J29" s="230"/>
      <c r="K29" s="245" t="e">
        <f>#REF!</f>
        <v>#REF!</v>
      </c>
      <c r="L29" s="246"/>
      <c r="M29" s="249" t="e">
        <f>#REF!</f>
        <v>#REF!</v>
      </c>
      <c r="N29" s="250"/>
      <c r="O29" s="186" t="e">
        <f>#REF!</f>
        <v>#REF!</v>
      </c>
      <c r="P29" s="34"/>
      <c r="Q29" s="33" t="e">
        <f>#REF!</f>
        <v>#REF!</v>
      </c>
      <c r="R29" s="252"/>
      <c r="S29" s="194" t="e">
        <f>#REF!</f>
        <v>#REF!</v>
      </c>
      <c r="T29" s="38"/>
      <c r="U29" s="37" t="e">
        <f>#REF!</f>
        <v>#REF!</v>
      </c>
      <c r="V29" s="256"/>
      <c r="W29" s="254" t="e">
        <f>#REF!</f>
        <v>#REF!</v>
      </c>
      <c r="X29" s="48"/>
      <c r="Y29" s="47" t="e">
        <f>#REF!</f>
        <v>#REF!</v>
      </c>
      <c r="Z29" s="258"/>
      <c r="AA29" s="261" t="e">
        <f>#REF!</f>
        <v>#REF!</v>
      </c>
      <c r="AB29" s="30"/>
      <c r="AC29" s="29" t="e">
        <f>#REF!</f>
        <v>#REF!</v>
      </c>
      <c r="AD29" s="262"/>
      <c r="AG29" s="2">
        <v>22</v>
      </c>
      <c r="AH29" s="1"/>
      <c r="AI29" s="31"/>
      <c r="AJ29" s="32" t="e">
        <f>#REF!</f>
        <v>#REF!</v>
      </c>
      <c r="AK29" s="23"/>
      <c r="AL29" s="234" t="e">
        <f>#REF!</f>
        <v>#REF!</v>
      </c>
      <c r="AM29" s="239"/>
      <c r="AN29" s="240" t="e">
        <f>#REF!</f>
        <v>#REF!</v>
      </c>
      <c r="AO29" s="264"/>
      <c r="AP29" s="230" t="e">
        <f>#REF!</f>
        <v>#REF!</v>
      </c>
      <c r="AQ29" s="245"/>
      <c r="AR29" s="246" t="e">
        <f>#REF!</f>
        <v>#REF!</v>
      </c>
      <c r="AS29" s="249"/>
      <c r="AT29" s="250" t="e">
        <f>#REF!</f>
        <v>#REF!</v>
      </c>
      <c r="AU29" s="266"/>
      <c r="AV29" s="252" t="e">
        <f>#REF!</f>
        <v>#REF!</v>
      </c>
      <c r="AW29" s="186"/>
      <c r="AX29" s="252" t="e">
        <f>#REF!</f>
        <v>#REF!</v>
      </c>
      <c r="AY29" s="268"/>
      <c r="AZ29" s="38">
        <v>5</v>
      </c>
      <c r="BA29" s="37"/>
      <c r="BB29" s="256" t="e">
        <f>#REF!</f>
        <v>#REF!</v>
      </c>
      <c r="BC29" s="270"/>
      <c r="BD29" s="48" t="e">
        <f>#REF!</f>
        <v>#REF!</v>
      </c>
      <c r="BE29" s="47"/>
      <c r="BF29" s="258" t="e">
        <f>#REF!</f>
        <v>#REF!</v>
      </c>
      <c r="BG29" s="261"/>
      <c r="BH29" s="30" t="e">
        <f>#REF!</f>
        <v>#REF!</v>
      </c>
      <c r="BI29" s="29"/>
      <c r="BJ29" s="262" t="e">
        <f>#REF!</f>
        <v>#REF!</v>
      </c>
    </row>
    <row r="30" spans="1:62" ht="18.75" x14ac:dyDescent="0.3">
      <c r="A30" s="2">
        <v>23</v>
      </c>
      <c r="B30" s="1"/>
      <c r="C30" s="31" t="e">
        <f>#REF!</f>
        <v>#REF!</v>
      </c>
      <c r="D30" s="32"/>
      <c r="E30" s="23" t="e">
        <f>#REF!</f>
        <v>#REF!</v>
      </c>
      <c r="F30" s="234"/>
      <c r="G30" s="239" t="e">
        <f>#REF!</f>
        <v>#REF!</v>
      </c>
      <c r="H30" s="240"/>
      <c r="I30" s="236" t="e">
        <f>#REF!</f>
        <v>#REF!</v>
      </c>
      <c r="J30" s="230"/>
      <c r="K30" s="245" t="e">
        <f>#REF!</f>
        <v>#REF!</v>
      </c>
      <c r="L30" s="246"/>
      <c r="M30" s="249" t="e">
        <f>#REF!</f>
        <v>#REF!</v>
      </c>
      <c r="N30" s="250"/>
      <c r="O30" s="186" t="e">
        <f>#REF!</f>
        <v>#REF!</v>
      </c>
      <c r="P30" s="34"/>
      <c r="Q30" s="33" t="e">
        <f>#REF!</f>
        <v>#REF!</v>
      </c>
      <c r="R30" s="252"/>
      <c r="S30" s="194" t="e">
        <f>#REF!</f>
        <v>#REF!</v>
      </c>
      <c r="T30" s="38"/>
      <c r="U30" s="37" t="e">
        <f>#REF!</f>
        <v>#REF!</v>
      </c>
      <c r="V30" s="256"/>
      <c r="W30" s="254" t="e">
        <f>#REF!</f>
        <v>#REF!</v>
      </c>
      <c r="X30" s="48"/>
      <c r="Y30" s="47" t="e">
        <f>#REF!</f>
        <v>#REF!</v>
      </c>
      <c r="Z30" s="258"/>
      <c r="AA30" s="261" t="e">
        <f>#REF!</f>
        <v>#REF!</v>
      </c>
      <c r="AB30" s="30"/>
      <c r="AC30" s="29" t="e">
        <f>#REF!</f>
        <v>#REF!</v>
      </c>
      <c r="AD30" s="262"/>
      <c r="AG30" s="2">
        <v>23</v>
      </c>
      <c r="AH30" s="1"/>
      <c r="AI30" s="31"/>
      <c r="AJ30" s="32" t="e">
        <f>#REF!</f>
        <v>#REF!</v>
      </c>
      <c r="AK30" s="23"/>
      <c r="AL30" s="234" t="e">
        <f>#REF!</f>
        <v>#REF!</v>
      </c>
      <c r="AM30" s="239"/>
      <c r="AN30" s="240" t="e">
        <f>#REF!</f>
        <v>#REF!</v>
      </c>
      <c r="AO30" s="264"/>
      <c r="AP30" s="230" t="e">
        <f>#REF!</f>
        <v>#REF!</v>
      </c>
      <c r="AQ30" s="245"/>
      <c r="AR30" s="246" t="e">
        <f>#REF!</f>
        <v>#REF!</v>
      </c>
      <c r="AS30" s="249"/>
      <c r="AT30" s="250" t="e">
        <f>#REF!</f>
        <v>#REF!</v>
      </c>
      <c r="AU30" s="266"/>
      <c r="AV30" s="252" t="e">
        <f>#REF!</f>
        <v>#REF!</v>
      </c>
      <c r="AW30" s="186"/>
      <c r="AX30" s="252" t="e">
        <f>#REF!</f>
        <v>#REF!</v>
      </c>
      <c r="AY30" s="268"/>
      <c r="AZ30" s="38">
        <v>5</v>
      </c>
      <c r="BA30" s="37"/>
      <c r="BB30" s="256" t="e">
        <f>#REF!</f>
        <v>#REF!</v>
      </c>
      <c r="BC30" s="270"/>
      <c r="BD30" s="48" t="e">
        <f>#REF!</f>
        <v>#REF!</v>
      </c>
      <c r="BE30" s="47"/>
      <c r="BF30" s="258" t="e">
        <f>#REF!</f>
        <v>#REF!</v>
      </c>
      <c r="BG30" s="261"/>
      <c r="BH30" s="30" t="e">
        <f>#REF!</f>
        <v>#REF!</v>
      </c>
      <c r="BI30" s="29"/>
      <c r="BJ30" s="262" t="e">
        <f>#REF!</f>
        <v>#REF!</v>
      </c>
    </row>
    <row r="31" spans="1:62" ht="18.75" x14ac:dyDescent="0.3">
      <c r="A31" s="2">
        <v>24</v>
      </c>
      <c r="B31" s="1"/>
      <c r="C31" s="31" t="e">
        <f>#REF!</f>
        <v>#REF!</v>
      </c>
      <c r="D31" s="32"/>
      <c r="E31" s="23" t="e">
        <f>#REF!</f>
        <v>#REF!</v>
      </c>
      <c r="F31" s="234"/>
      <c r="G31" s="239" t="e">
        <f>#REF!</f>
        <v>#REF!</v>
      </c>
      <c r="H31" s="240"/>
      <c r="I31" s="236" t="e">
        <f>#REF!</f>
        <v>#REF!</v>
      </c>
      <c r="J31" s="230"/>
      <c r="K31" s="245" t="e">
        <f>#REF!</f>
        <v>#REF!</v>
      </c>
      <c r="L31" s="246"/>
      <c r="M31" s="249" t="e">
        <f>#REF!</f>
        <v>#REF!</v>
      </c>
      <c r="N31" s="250"/>
      <c r="O31" s="186" t="e">
        <f>#REF!</f>
        <v>#REF!</v>
      </c>
      <c r="P31" s="34"/>
      <c r="Q31" s="33" t="e">
        <f>#REF!</f>
        <v>#REF!</v>
      </c>
      <c r="R31" s="252"/>
      <c r="S31" s="194" t="e">
        <f>#REF!</f>
        <v>#REF!</v>
      </c>
      <c r="T31" s="38"/>
      <c r="U31" s="37" t="e">
        <f>#REF!</f>
        <v>#REF!</v>
      </c>
      <c r="V31" s="256"/>
      <c r="W31" s="254" t="e">
        <f>#REF!</f>
        <v>#REF!</v>
      </c>
      <c r="X31" s="48"/>
      <c r="Y31" s="47" t="e">
        <f>#REF!</f>
        <v>#REF!</v>
      </c>
      <c r="Z31" s="258"/>
      <c r="AA31" s="261" t="e">
        <f>#REF!</f>
        <v>#REF!</v>
      </c>
      <c r="AB31" s="30"/>
      <c r="AC31" s="29" t="e">
        <f>#REF!</f>
        <v>#REF!</v>
      </c>
      <c r="AD31" s="262"/>
      <c r="AG31" s="2">
        <v>24</v>
      </c>
      <c r="AH31" s="1"/>
      <c r="AI31" s="31"/>
      <c r="AJ31" s="32" t="e">
        <f>#REF!</f>
        <v>#REF!</v>
      </c>
      <c r="AK31" s="23"/>
      <c r="AL31" s="234" t="e">
        <f>#REF!</f>
        <v>#REF!</v>
      </c>
      <c r="AM31" s="239"/>
      <c r="AN31" s="240" t="e">
        <f>#REF!</f>
        <v>#REF!</v>
      </c>
      <c r="AO31" s="264"/>
      <c r="AP31" s="230" t="e">
        <f>#REF!</f>
        <v>#REF!</v>
      </c>
      <c r="AQ31" s="245"/>
      <c r="AR31" s="246" t="e">
        <f>#REF!</f>
        <v>#REF!</v>
      </c>
      <c r="AS31" s="249"/>
      <c r="AT31" s="250" t="e">
        <f>#REF!</f>
        <v>#REF!</v>
      </c>
      <c r="AU31" s="266"/>
      <c r="AV31" s="252" t="e">
        <f>#REF!</f>
        <v>#REF!</v>
      </c>
      <c r="AW31" s="186"/>
      <c r="AX31" s="252" t="e">
        <f>#REF!</f>
        <v>#REF!</v>
      </c>
      <c r="AY31" s="268"/>
      <c r="AZ31" s="38">
        <v>0</v>
      </c>
      <c r="BA31" s="37"/>
      <c r="BB31" s="256" t="e">
        <f>#REF!</f>
        <v>#REF!</v>
      </c>
      <c r="BC31" s="270"/>
      <c r="BD31" s="48" t="e">
        <f>#REF!</f>
        <v>#REF!</v>
      </c>
      <c r="BE31" s="47"/>
      <c r="BF31" s="258" t="e">
        <f>#REF!</f>
        <v>#REF!</v>
      </c>
      <c r="BG31" s="261"/>
      <c r="BH31" s="30" t="e">
        <f>#REF!</f>
        <v>#REF!</v>
      </c>
      <c r="BI31" s="29"/>
      <c r="BJ31" s="262" t="e">
        <f>#REF!</f>
        <v>#REF!</v>
      </c>
    </row>
    <row r="32" spans="1:62" ht="18.75" x14ac:dyDescent="0.3">
      <c r="A32" s="2">
        <v>25</v>
      </c>
      <c r="B32" s="1"/>
      <c r="C32" s="31" t="e">
        <f>#REF!</f>
        <v>#REF!</v>
      </c>
      <c r="D32" s="32"/>
      <c r="E32" s="23" t="e">
        <f>#REF!</f>
        <v>#REF!</v>
      </c>
      <c r="F32" s="234"/>
      <c r="G32" s="239" t="e">
        <f>#REF!</f>
        <v>#REF!</v>
      </c>
      <c r="H32" s="240"/>
      <c r="I32" s="236" t="e">
        <f>#REF!</f>
        <v>#REF!</v>
      </c>
      <c r="J32" s="230"/>
      <c r="K32" s="245" t="e">
        <f>#REF!</f>
        <v>#REF!</v>
      </c>
      <c r="L32" s="246"/>
      <c r="M32" s="249" t="e">
        <f>#REF!</f>
        <v>#REF!</v>
      </c>
      <c r="N32" s="250"/>
      <c r="O32" s="186" t="e">
        <f>#REF!</f>
        <v>#REF!</v>
      </c>
      <c r="P32" s="34"/>
      <c r="Q32" s="33" t="e">
        <f>#REF!</f>
        <v>#REF!</v>
      </c>
      <c r="R32" s="252"/>
      <c r="S32" s="194" t="e">
        <f>#REF!</f>
        <v>#REF!</v>
      </c>
      <c r="T32" s="38"/>
      <c r="U32" s="37" t="e">
        <f>#REF!</f>
        <v>#REF!</v>
      </c>
      <c r="V32" s="256"/>
      <c r="W32" s="254" t="e">
        <f>#REF!</f>
        <v>#REF!</v>
      </c>
      <c r="X32" s="48"/>
      <c r="Y32" s="47" t="e">
        <f>#REF!</f>
        <v>#REF!</v>
      </c>
      <c r="Z32" s="258"/>
      <c r="AA32" s="261" t="e">
        <f>#REF!</f>
        <v>#REF!</v>
      </c>
      <c r="AB32" s="30"/>
      <c r="AC32" s="29" t="e">
        <f>#REF!</f>
        <v>#REF!</v>
      </c>
      <c r="AD32" s="262"/>
      <c r="AG32" s="2">
        <v>25</v>
      </c>
      <c r="AH32" s="1"/>
      <c r="AI32" s="31"/>
      <c r="AJ32" s="32" t="e">
        <f>#REF!</f>
        <v>#REF!</v>
      </c>
      <c r="AK32" s="23"/>
      <c r="AL32" s="234" t="e">
        <f>#REF!</f>
        <v>#REF!</v>
      </c>
      <c r="AM32" s="239"/>
      <c r="AN32" s="240" t="e">
        <f>#REF!</f>
        <v>#REF!</v>
      </c>
      <c r="AO32" s="264"/>
      <c r="AP32" s="230" t="e">
        <f>#REF!</f>
        <v>#REF!</v>
      </c>
      <c r="AQ32" s="245"/>
      <c r="AR32" s="246" t="e">
        <f>#REF!</f>
        <v>#REF!</v>
      </c>
      <c r="AS32" s="249"/>
      <c r="AT32" s="250" t="e">
        <f>#REF!</f>
        <v>#REF!</v>
      </c>
      <c r="AU32" s="266"/>
      <c r="AV32" s="252" t="e">
        <f>#REF!</f>
        <v>#REF!</v>
      </c>
      <c r="AW32" s="186"/>
      <c r="AX32" s="252" t="e">
        <f>#REF!</f>
        <v>#REF!</v>
      </c>
      <c r="AY32" s="268"/>
      <c r="AZ32" s="38">
        <v>0</v>
      </c>
      <c r="BA32" s="37"/>
      <c r="BB32" s="256" t="e">
        <f>#REF!</f>
        <v>#REF!</v>
      </c>
      <c r="BC32" s="270"/>
      <c r="BD32" s="48" t="e">
        <f>#REF!</f>
        <v>#REF!</v>
      </c>
      <c r="BE32" s="47"/>
      <c r="BF32" s="258" t="e">
        <f>#REF!</f>
        <v>#REF!</v>
      </c>
      <c r="BG32" s="261"/>
      <c r="BH32" s="30" t="e">
        <f>#REF!</f>
        <v>#REF!</v>
      </c>
      <c r="BI32" s="29"/>
      <c r="BJ32" s="262" t="e">
        <f>#REF!</f>
        <v>#REF!</v>
      </c>
    </row>
    <row r="33" spans="1:62" ht="18.75" x14ac:dyDescent="0.3">
      <c r="A33" s="2">
        <v>26</v>
      </c>
      <c r="B33" s="1"/>
      <c r="C33" s="31" t="e">
        <f>#REF!</f>
        <v>#REF!</v>
      </c>
      <c r="D33" s="32"/>
      <c r="E33" s="23" t="e">
        <f>#REF!</f>
        <v>#REF!</v>
      </c>
      <c r="F33" s="234"/>
      <c r="G33" s="239" t="e">
        <f>#REF!</f>
        <v>#REF!</v>
      </c>
      <c r="H33" s="240"/>
      <c r="I33" s="236" t="e">
        <f>#REF!</f>
        <v>#REF!</v>
      </c>
      <c r="J33" s="230"/>
      <c r="K33" s="245" t="e">
        <f>#REF!</f>
        <v>#REF!</v>
      </c>
      <c r="L33" s="246"/>
      <c r="M33" s="249" t="e">
        <f>#REF!</f>
        <v>#REF!</v>
      </c>
      <c r="N33" s="250"/>
      <c r="O33" s="186" t="e">
        <f>#REF!</f>
        <v>#REF!</v>
      </c>
      <c r="P33" s="34"/>
      <c r="Q33" s="33" t="e">
        <f>#REF!</f>
        <v>#REF!</v>
      </c>
      <c r="R33" s="252"/>
      <c r="S33" s="194" t="e">
        <f>#REF!</f>
        <v>#REF!</v>
      </c>
      <c r="T33" s="38"/>
      <c r="U33" s="37" t="e">
        <f>#REF!</f>
        <v>#REF!</v>
      </c>
      <c r="V33" s="256"/>
      <c r="W33" s="254" t="e">
        <f>#REF!</f>
        <v>#REF!</v>
      </c>
      <c r="X33" s="48"/>
      <c r="Y33" s="47" t="e">
        <f>#REF!</f>
        <v>#REF!</v>
      </c>
      <c r="Z33" s="258"/>
      <c r="AA33" s="261" t="e">
        <f>#REF!</f>
        <v>#REF!</v>
      </c>
      <c r="AB33" s="30"/>
      <c r="AC33" s="29" t="e">
        <f>#REF!</f>
        <v>#REF!</v>
      </c>
      <c r="AD33" s="262"/>
      <c r="AG33" s="2">
        <v>26</v>
      </c>
      <c r="AH33" s="1"/>
      <c r="AI33" s="31"/>
      <c r="AJ33" s="32" t="e">
        <f>#REF!</f>
        <v>#REF!</v>
      </c>
      <c r="AK33" s="23"/>
      <c r="AL33" s="234" t="e">
        <f>#REF!</f>
        <v>#REF!</v>
      </c>
      <c r="AM33" s="239"/>
      <c r="AN33" s="240" t="e">
        <f>#REF!</f>
        <v>#REF!</v>
      </c>
      <c r="AO33" s="264"/>
      <c r="AP33" s="230" t="e">
        <f>#REF!</f>
        <v>#REF!</v>
      </c>
      <c r="AQ33" s="245"/>
      <c r="AR33" s="246" t="e">
        <f>#REF!</f>
        <v>#REF!</v>
      </c>
      <c r="AS33" s="249"/>
      <c r="AT33" s="250" t="e">
        <f>#REF!</f>
        <v>#REF!</v>
      </c>
      <c r="AU33" s="266"/>
      <c r="AV33" s="252" t="e">
        <f>#REF!</f>
        <v>#REF!</v>
      </c>
      <c r="AW33" s="186"/>
      <c r="AX33" s="252" t="e">
        <f>#REF!</f>
        <v>#REF!</v>
      </c>
      <c r="AY33" s="268"/>
      <c r="AZ33" s="38">
        <v>0</v>
      </c>
      <c r="BA33" s="37"/>
      <c r="BB33" s="256" t="e">
        <f>#REF!</f>
        <v>#REF!</v>
      </c>
      <c r="BC33" s="270"/>
      <c r="BD33" s="48" t="e">
        <f>#REF!</f>
        <v>#REF!</v>
      </c>
      <c r="BE33" s="47"/>
      <c r="BF33" s="258" t="e">
        <f>#REF!</f>
        <v>#REF!</v>
      </c>
      <c r="BG33" s="261"/>
      <c r="BH33" s="30" t="e">
        <f>#REF!</f>
        <v>#REF!</v>
      </c>
      <c r="BI33" s="29"/>
      <c r="BJ33" s="262" t="e">
        <f>#REF!</f>
        <v>#REF!</v>
      </c>
    </row>
    <row r="34" spans="1:62" ht="18.75" x14ac:dyDescent="0.3">
      <c r="A34" s="2"/>
      <c r="B34" s="1"/>
      <c r="C34" s="31"/>
      <c r="D34" s="32"/>
      <c r="E34" s="23"/>
      <c r="F34" s="234"/>
      <c r="G34" s="239"/>
      <c r="H34" s="240"/>
      <c r="I34" s="236"/>
      <c r="J34" s="230"/>
      <c r="K34" s="245"/>
      <c r="L34" s="246"/>
      <c r="M34" s="249"/>
      <c r="N34" s="250"/>
      <c r="O34" s="186"/>
      <c r="P34" s="34"/>
      <c r="Q34" s="33"/>
      <c r="R34" s="252"/>
      <c r="S34" s="194"/>
      <c r="T34" s="38"/>
      <c r="U34" s="37"/>
      <c r="V34" s="256"/>
      <c r="W34" s="254"/>
      <c r="X34" s="48"/>
      <c r="Y34" s="47"/>
      <c r="Z34" s="258"/>
      <c r="AA34" s="261"/>
      <c r="AB34" s="30"/>
      <c r="AC34" s="29"/>
      <c r="AD34" s="262"/>
      <c r="AG34" s="2"/>
      <c r="AH34" s="1"/>
      <c r="AI34" s="31"/>
      <c r="AJ34" s="32"/>
      <c r="AK34" s="23"/>
      <c r="AL34" s="234"/>
      <c r="AM34" s="239"/>
      <c r="AN34" s="240"/>
      <c r="AO34" s="264"/>
      <c r="AP34" s="230"/>
      <c r="AQ34" s="245"/>
      <c r="AR34" s="246"/>
      <c r="AS34" s="249"/>
      <c r="AT34" s="250"/>
      <c r="AU34" s="266"/>
      <c r="AV34" s="252"/>
      <c r="AW34" s="186"/>
      <c r="AX34" s="252"/>
      <c r="AY34" s="268"/>
      <c r="AZ34" s="38"/>
      <c r="BA34" s="37"/>
      <c r="BB34" s="256"/>
      <c r="BC34" s="270"/>
      <c r="BD34" s="48"/>
      <c r="BE34" s="47"/>
      <c r="BF34" s="258"/>
      <c r="BG34" s="261"/>
      <c r="BH34" s="30"/>
      <c r="BI34" s="29"/>
      <c r="BJ34" s="262"/>
    </row>
    <row r="35" spans="1:62" ht="62.25" customHeight="1" x14ac:dyDescent="0.3">
      <c r="A35" s="463" t="s">
        <v>21</v>
      </c>
      <c r="B35" s="463"/>
      <c r="C35" s="21" t="e">
        <f>AVERAGE(C8,C9,C10,C11,C12,C13,C14,C15,C16,C17,C18,C19,C20,C21,C22,C23,C24,C25,C26,C27,C28,C29,C30,C31,C32,C33,C34)</f>
        <v>#REF!</v>
      </c>
      <c r="D35" s="12"/>
      <c r="E35" s="21" t="e">
        <f t="shared" ref="E35:AC35" si="0">AVERAGE(E8,E9,E10,E11,E12,E13,E14,E15,E16,E17,E18,E19,E20,E21,E22,E23,E24,E25,E26,E27,E28,E29,E30,E31,E32,E33,E34)</f>
        <v>#REF!</v>
      </c>
      <c r="F35" s="231"/>
      <c r="G35" s="241" t="e">
        <f t="shared" si="0"/>
        <v>#REF!</v>
      </c>
      <c r="H35" s="231"/>
      <c r="I35" s="179" t="e">
        <f t="shared" si="0"/>
        <v>#REF!</v>
      </c>
      <c r="J35" s="231"/>
      <c r="K35" s="241" t="e">
        <f t="shared" si="0"/>
        <v>#REF!</v>
      </c>
      <c r="L35" s="231"/>
      <c r="M35" s="241" t="e">
        <f t="shared" si="0"/>
        <v>#REF!</v>
      </c>
      <c r="N35" s="231"/>
      <c r="O35" s="179" t="e">
        <f t="shared" si="0"/>
        <v>#REF!</v>
      </c>
      <c r="P35" s="12"/>
      <c r="Q35" s="21" t="e">
        <f t="shared" si="0"/>
        <v>#REF!</v>
      </c>
      <c r="R35" s="231"/>
      <c r="S35" s="179" t="e">
        <f t="shared" si="0"/>
        <v>#REF!</v>
      </c>
      <c r="T35" s="12"/>
      <c r="U35" s="21" t="e">
        <f t="shared" si="0"/>
        <v>#REF!</v>
      </c>
      <c r="V35" s="231"/>
      <c r="W35" s="179" t="e">
        <f t="shared" si="0"/>
        <v>#REF!</v>
      </c>
      <c r="X35" s="12"/>
      <c r="Y35" s="21" t="e">
        <f t="shared" si="0"/>
        <v>#REF!</v>
      </c>
      <c r="Z35" s="231"/>
      <c r="AA35" s="241" t="e">
        <f t="shared" si="0"/>
        <v>#REF!</v>
      </c>
      <c r="AB35" s="12"/>
      <c r="AC35" s="21" t="e">
        <f t="shared" si="0"/>
        <v>#REF!</v>
      </c>
      <c r="AD35" s="231"/>
      <c r="AG35" s="463" t="s">
        <v>21</v>
      </c>
      <c r="AH35" s="463"/>
      <c r="AI35" s="21"/>
      <c r="AJ35" s="12" t="e">
        <f t="shared" ref="AJ35:BJ35" si="1">AVERAGE(AJ8,AJ9,AJ10,AJ11,AJ12,AJ13,AJ14,AJ15,AJ16,AJ17,AJ18,AJ19,AJ20,AJ21,AJ22,AJ23,AJ24,AJ25,AJ26,AJ27,AJ28,AJ29,AJ30,AJ31,AJ32,AJ33,AJ34)</f>
        <v>#REF!</v>
      </c>
      <c r="AK35" s="21"/>
      <c r="AL35" s="231" t="e">
        <f t="shared" si="1"/>
        <v>#REF!</v>
      </c>
      <c r="AM35" s="241"/>
      <c r="AN35" s="231" t="e">
        <f t="shared" si="1"/>
        <v>#REF!</v>
      </c>
      <c r="AO35" s="241"/>
      <c r="AP35" s="231" t="e">
        <f t="shared" si="1"/>
        <v>#REF!</v>
      </c>
      <c r="AQ35" s="241"/>
      <c r="AR35" s="231" t="e">
        <f t="shared" si="1"/>
        <v>#REF!</v>
      </c>
      <c r="AS35" s="241"/>
      <c r="AT35" s="231" t="e">
        <f t="shared" si="1"/>
        <v>#REF!</v>
      </c>
      <c r="AU35" s="241"/>
      <c r="AV35" s="231" t="e">
        <f t="shared" si="1"/>
        <v>#REF!</v>
      </c>
      <c r="AW35" s="179"/>
      <c r="AX35" s="231" t="e">
        <f t="shared" si="1"/>
        <v>#REF!</v>
      </c>
      <c r="AY35" s="241"/>
      <c r="AZ35" s="12" t="e">
        <f t="shared" si="1"/>
        <v>#REF!</v>
      </c>
      <c r="BA35" s="21"/>
      <c r="BB35" s="231" t="e">
        <f t="shared" si="1"/>
        <v>#REF!</v>
      </c>
      <c r="BC35" s="241"/>
      <c r="BD35" s="12" t="e">
        <f t="shared" si="1"/>
        <v>#REF!</v>
      </c>
      <c r="BE35" s="21"/>
      <c r="BF35" s="231" t="e">
        <f t="shared" si="1"/>
        <v>#REF!</v>
      </c>
      <c r="BG35" s="241"/>
      <c r="BH35" s="12" t="e">
        <f t="shared" si="1"/>
        <v>#REF!</v>
      </c>
      <c r="BI35" s="21"/>
      <c r="BJ35" s="231" t="e">
        <f t="shared" si="1"/>
        <v>#REF!</v>
      </c>
    </row>
    <row r="36" spans="1:62" ht="74.25" customHeight="1" x14ac:dyDescent="0.3">
      <c r="A36" s="463" t="s">
        <v>24</v>
      </c>
      <c r="B36" s="463"/>
      <c r="C36" s="22" t="e">
        <f>IF(C35&gt;=4.45,"высокий",IF(C35&gt;=3.45,"средний",IF(C35&lt;3.45,"низкий")))</f>
        <v>#REF!</v>
      </c>
      <c r="D36" s="13"/>
      <c r="E36" s="22" t="e">
        <f t="shared" ref="E36:AC36" si="2">IF(E35&gt;=4.45,"высокий",IF(E35&gt;=3.45,"средний",IF(E35&lt;3.45,"низкий")))</f>
        <v>#REF!</v>
      </c>
      <c r="F36" s="232"/>
      <c r="G36" s="242" t="e">
        <f t="shared" si="2"/>
        <v>#REF!</v>
      </c>
      <c r="H36" s="232"/>
      <c r="I36" s="180" t="e">
        <f t="shared" si="2"/>
        <v>#REF!</v>
      </c>
      <c r="J36" s="232"/>
      <c r="K36" s="242" t="e">
        <f t="shared" si="2"/>
        <v>#REF!</v>
      </c>
      <c r="L36" s="232"/>
      <c r="M36" s="242" t="e">
        <f t="shared" si="2"/>
        <v>#REF!</v>
      </c>
      <c r="N36" s="232"/>
      <c r="O36" s="180" t="e">
        <f t="shared" si="2"/>
        <v>#REF!</v>
      </c>
      <c r="P36" s="13"/>
      <c r="Q36" s="22" t="e">
        <f t="shared" si="2"/>
        <v>#REF!</v>
      </c>
      <c r="R36" s="232"/>
      <c r="S36" s="180" t="e">
        <f t="shared" si="2"/>
        <v>#REF!</v>
      </c>
      <c r="T36" s="13"/>
      <c r="U36" s="22" t="e">
        <f t="shared" si="2"/>
        <v>#REF!</v>
      </c>
      <c r="V36" s="232"/>
      <c r="W36" s="180" t="e">
        <f t="shared" si="2"/>
        <v>#REF!</v>
      </c>
      <c r="X36" s="13"/>
      <c r="Y36" s="22" t="e">
        <f t="shared" si="2"/>
        <v>#REF!</v>
      </c>
      <c r="Z36" s="232"/>
      <c r="AA36" s="242" t="e">
        <f t="shared" si="2"/>
        <v>#REF!</v>
      </c>
      <c r="AB36" s="13"/>
      <c r="AC36" s="22" t="e">
        <f t="shared" si="2"/>
        <v>#REF!</v>
      </c>
      <c r="AD36" s="232"/>
      <c r="AG36" s="463" t="s">
        <v>24</v>
      </c>
      <c r="AH36" s="463"/>
      <c r="AI36" s="22"/>
      <c r="AJ36" s="13" t="e">
        <f t="shared" ref="AJ36:BJ36" si="3">IF(AJ35&gt;=4.45,"высокий",IF(AJ35&gt;=3.45,"средний",IF(AJ35&lt;3.45,"низкий")))</f>
        <v>#REF!</v>
      </c>
      <c r="AK36" s="22"/>
      <c r="AL36" s="232" t="e">
        <f t="shared" si="3"/>
        <v>#REF!</v>
      </c>
      <c r="AM36" s="242"/>
      <c r="AN36" s="232" t="e">
        <f t="shared" si="3"/>
        <v>#REF!</v>
      </c>
      <c r="AO36" s="242"/>
      <c r="AP36" s="232" t="e">
        <f t="shared" si="3"/>
        <v>#REF!</v>
      </c>
      <c r="AQ36" s="242"/>
      <c r="AR36" s="232" t="e">
        <f t="shared" si="3"/>
        <v>#REF!</v>
      </c>
      <c r="AS36" s="242"/>
      <c r="AT36" s="232" t="e">
        <f t="shared" si="3"/>
        <v>#REF!</v>
      </c>
      <c r="AU36" s="242"/>
      <c r="AV36" s="232" t="e">
        <f t="shared" si="3"/>
        <v>#REF!</v>
      </c>
      <c r="AW36" s="180"/>
      <c r="AX36" s="232" t="e">
        <f t="shared" si="3"/>
        <v>#REF!</v>
      </c>
      <c r="AY36" s="242"/>
      <c r="AZ36" s="13" t="e">
        <f t="shared" si="3"/>
        <v>#REF!</v>
      </c>
      <c r="BA36" s="22"/>
      <c r="BB36" s="232" t="e">
        <f t="shared" si="3"/>
        <v>#REF!</v>
      </c>
      <c r="BC36" s="242"/>
      <c r="BD36" s="13" t="e">
        <f t="shared" si="3"/>
        <v>#REF!</v>
      </c>
      <c r="BE36" s="22"/>
      <c r="BF36" s="232" t="e">
        <f t="shared" si="3"/>
        <v>#REF!</v>
      </c>
      <c r="BG36" s="242"/>
      <c r="BH36" s="13" t="e">
        <f t="shared" si="3"/>
        <v>#REF!</v>
      </c>
      <c r="BI36" s="22"/>
      <c r="BJ36" s="232" t="e">
        <f t="shared" si="3"/>
        <v>#REF!</v>
      </c>
    </row>
  </sheetData>
  <mergeCells count="70">
    <mergeCell ref="AS6:AT6"/>
    <mergeCell ref="AU6:AV6"/>
    <mergeCell ref="BI6:BJ6"/>
    <mergeCell ref="AG35:AH35"/>
    <mergeCell ref="AG36:AH36"/>
    <mergeCell ref="AW6:AX6"/>
    <mergeCell ref="AY6:AZ6"/>
    <mergeCell ref="BA6:BB6"/>
    <mergeCell ref="BC6:BD6"/>
    <mergeCell ref="BE6:BF6"/>
    <mergeCell ref="BG6:BH6"/>
    <mergeCell ref="AI6:AJ6"/>
    <mergeCell ref="AK6:AL6"/>
    <mergeCell ref="AM6:AN6"/>
    <mergeCell ref="AO6:AP6"/>
    <mergeCell ref="AQ6:AR6"/>
    <mergeCell ref="AQ4:AT4"/>
    <mergeCell ref="AU4:AX4"/>
    <mergeCell ref="AY4:BF4"/>
    <mergeCell ref="BG4:BJ4"/>
    <mergeCell ref="AI5:AL5"/>
    <mergeCell ref="AM5:AN5"/>
    <mergeCell ref="AO5:AP5"/>
    <mergeCell ref="AQ5:AR5"/>
    <mergeCell ref="AS5:AT5"/>
    <mergeCell ref="AU5:AX5"/>
    <mergeCell ref="AY5:BB5"/>
    <mergeCell ref="BC5:BF5"/>
    <mergeCell ref="BG5:BJ5"/>
    <mergeCell ref="AA6:AB6"/>
    <mergeCell ref="AC6:AD6"/>
    <mergeCell ref="A35:B35"/>
    <mergeCell ref="A36:B36"/>
    <mergeCell ref="AG1:BJ1"/>
    <mergeCell ref="AG2:BJ2"/>
    <mergeCell ref="AG3:BJ3"/>
    <mergeCell ref="AG4:AG7"/>
    <mergeCell ref="AH4:AH7"/>
    <mergeCell ref="AI4:AP4"/>
    <mergeCell ref="O6:P6"/>
    <mergeCell ref="Q6:R6"/>
    <mergeCell ref="S6:T6"/>
    <mergeCell ref="U6:V6"/>
    <mergeCell ref="W6:X6"/>
    <mergeCell ref="Y6:Z6"/>
    <mergeCell ref="G5:H5"/>
    <mergeCell ref="I5:J5"/>
    <mergeCell ref="K5:L5"/>
    <mergeCell ref="M5:N5"/>
    <mergeCell ref="C6:D6"/>
    <mergeCell ref="E6:F6"/>
    <mergeCell ref="G6:H6"/>
    <mergeCell ref="I6:J6"/>
    <mergeCell ref="K6:L6"/>
    <mergeCell ref="O5:R5"/>
    <mergeCell ref="S5:V5"/>
    <mergeCell ref="W5:Z5"/>
    <mergeCell ref="AA5:AD5"/>
    <mergeCell ref="A1:AD1"/>
    <mergeCell ref="A2:AD2"/>
    <mergeCell ref="A3:AD3"/>
    <mergeCell ref="A4:A7"/>
    <mergeCell ref="B4:B7"/>
    <mergeCell ref="C4:J4"/>
    <mergeCell ref="K4:N4"/>
    <mergeCell ref="O4:R4"/>
    <mergeCell ref="S4:Z4"/>
    <mergeCell ref="AA4:AD4"/>
    <mergeCell ref="M6:N6"/>
    <mergeCell ref="C5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opLeftCell="H46" zoomScale="60" zoomScaleNormal="60" workbookViewId="0">
      <selection activeCell="W36" sqref="W36"/>
    </sheetView>
  </sheetViews>
  <sheetFormatPr defaultRowHeight="15" x14ac:dyDescent="0.25"/>
  <cols>
    <col min="1" max="1" width="5.42578125" customWidth="1"/>
    <col min="2" max="2" width="28.42578125" customWidth="1"/>
    <col min="3" max="3" width="10.5703125" customWidth="1"/>
    <col min="4" max="4" width="15.85546875" customWidth="1"/>
    <col min="6" max="6" width="13.42578125" customWidth="1"/>
    <col min="8" max="8" width="15.85546875" customWidth="1"/>
    <col min="9" max="9" width="10.42578125" customWidth="1"/>
    <col min="10" max="10" width="12" customWidth="1"/>
    <col min="12" max="12" width="10.42578125" customWidth="1"/>
    <col min="14" max="14" width="12.85546875" customWidth="1"/>
    <col min="15" max="15" width="9.140625" customWidth="1"/>
    <col min="16" max="16" width="10.42578125" customWidth="1"/>
    <col min="18" max="18" width="14.85546875" customWidth="1"/>
    <col min="19" max="19" width="11.7109375" customWidth="1"/>
    <col min="20" max="20" width="9.85546875" customWidth="1"/>
    <col min="21" max="24" width="11.7109375" customWidth="1"/>
    <col min="25" max="25" width="8" customWidth="1"/>
    <col min="26" max="26" width="16" customWidth="1"/>
    <col min="27" max="27" width="12" customWidth="1"/>
    <col min="28" max="28" width="16.140625" customWidth="1"/>
    <col min="30" max="30" width="13.42578125" customWidth="1"/>
    <col min="32" max="32" width="13.28515625" customWidth="1"/>
    <col min="34" max="34" width="17.42578125" customWidth="1"/>
  </cols>
  <sheetData>
    <row r="1" spans="1:34" ht="15.75" x14ac:dyDescent="0.25">
      <c r="A1" s="405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</row>
    <row r="2" spans="1:34" ht="15.75" x14ac:dyDescent="0.25">
      <c r="A2" s="406" t="s">
        <v>72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</row>
    <row r="3" spans="1:34" ht="16.5" thickBot="1" x14ac:dyDescent="0.3">
      <c r="A3" s="407" t="s">
        <v>73</v>
      </c>
      <c r="B3" s="408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</row>
    <row r="4" spans="1:34" ht="39" customHeight="1" thickBot="1" x14ac:dyDescent="0.3">
      <c r="A4" s="410" t="s">
        <v>2</v>
      </c>
      <c r="B4" s="413" t="s">
        <v>3</v>
      </c>
      <c r="C4" s="602" t="s">
        <v>74</v>
      </c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4"/>
      <c r="S4" s="436" t="s">
        <v>75</v>
      </c>
      <c r="T4" s="453"/>
      <c r="U4" s="453"/>
      <c r="V4" s="453"/>
      <c r="W4" s="453"/>
      <c r="X4" s="605"/>
      <c r="Y4" s="436" t="s">
        <v>76</v>
      </c>
      <c r="Z4" s="438"/>
      <c r="AA4" s="438"/>
      <c r="AB4" s="439"/>
      <c r="AC4" s="436" t="s">
        <v>77</v>
      </c>
      <c r="AD4" s="437"/>
      <c r="AE4" s="437"/>
      <c r="AF4" s="437"/>
      <c r="AG4" s="437"/>
      <c r="AH4" s="437"/>
    </row>
    <row r="5" spans="1:34" ht="20.25" customHeight="1" x14ac:dyDescent="0.25">
      <c r="A5" s="411"/>
      <c r="B5" s="414"/>
      <c r="C5" s="592" t="s">
        <v>78</v>
      </c>
      <c r="D5" s="593"/>
      <c r="E5" s="593"/>
      <c r="F5" s="593"/>
      <c r="G5" s="593"/>
      <c r="H5" s="593"/>
      <c r="I5" s="593"/>
      <c r="J5" s="594"/>
      <c r="K5" s="595" t="s">
        <v>79</v>
      </c>
      <c r="L5" s="596"/>
      <c r="M5" s="596"/>
      <c r="N5" s="597"/>
      <c r="O5" s="598" t="s">
        <v>80</v>
      </c>
      <c r="P5" s="599"/>
      <c r="Q5" s="599"/>
      <c r="R5" s="600"/>
      <c r="S5" s="589"/>
      <c r="T5" s="590"/>
      <c r="U5" s="590"/>
      <c r="V5" s="590"/>
      <c r="W5" s="590"/>
      <c r="X5" s="591"/>
      <c r="Y5" s="375"/>
      <c r="Z5" s="376"/>
      <c r="AA5" s="377"/>
      <c r="AB5" s="378"/>
      <c r="AC5" s="425" t="s">
        <v>81</v>
      </c>
      <c r="AD5" s="426"/>
      <c r="AE5" s="606" t="s">
        <v>82</v>
      </c>
      <c r="AF5" s="607"/>
      <c r="AG5" s="608" t="s">
        <v>83</v>
      </c>
      <c r="AH5" s="609"/>
    </row>
    <row r="6" spans="1:34" ht="204.75" customHeight="1" x14ac:dyDescent="0.25">
      <c r="A6" s="411"/>
      <c r="B6" s="414"/>
      <c r="C6" s="568" t="s">
        <v>84</v>
      </c>
      <c r="D6" s="569"/>
      <c r="E6" s="573" t="s">
        <v>85</v>
      </c>
      <c r="F6" s="574"/>
      <c r="G6" s="573" t="s">
        <v>86</v>
      </c>
      <c r="H6" s="575"/>
      <c r="I6" s="576" t="s">
        <v>87</v>
      </c>
      <c r="J6" s="577"/>
      <c r="K6" s="582" t="s">
        <v>88</v>
      </c>
      <c r="L6" s="583"/>
      <c r="M6" s="583" t="s">
        <v>89</v>
      </c>
      <c r="N6" s="584"/>
      <c r="O6" s="585" t="s">
        <v>90</v>
      </c>
      <c r="P6" s="586"/>
      <c r="Q6" s="587" t="s">
        <v>91</v>
      </c>
      <c r="R6" s="588"/>
      <c r="S6" s="578" t="s">
        <v>92</v>
      </c>
      <c r="T6" s="579"/>
      <c r="U6" s="580" t="s">
        <v>93</v>
      </c>
      <c r="V6" s="580"/>
      <c r="W6" s="580" t="s">
        <v>94</v>
      </c>
      <c r="X6" s="581"/>
      <c r="Y6" s="571" t="s">
        <v>95</v>
      </c>
      <c r="Z6" s="572"/>
      <c r="AA6" s="381" t="s">
        <v>96</v>
      </c>
      <c r="AB6" s="383"/>
      <c r="AC6" s="612" t="s">
        <v>97</v>
      </c>
      <c r="AD6" s="613"/>
      <c r="AE6" s="610" t="s">
        <v>98</v>
      </c>
      <c r="AF6" s="610"/>
      <c r="AG6" s="611" t="s">
        <v>99</v>
      </c>
      <c r="AH6" s="570"/>
    </row>
    <row r="7" spans="1:34" ht="15.75" x14ac:dyDescent="0.25">
      <c r="A7" s="412"/>
      <c r="B7" s="416"/>
      <c r="C7" s="50" t="s">
        <v>5</v>
      </c>
      <c r="D7" s="14"/>
      <c r="E7" s="23" t="s">
        <v>5</v>
      </c>
      <c r="F7" s="14"/>
      <c r="G7" s="23" t="s">
        <v>5</v>
      </c>
      <c r="H7" s="14"/>
      <c r="I7" s="23" t="s">
        <v>5</v>
      </c>
      <c r="J7" s="271"/>
      <c r="K7" s="265" t="s">
        <v>5</v>
      </c>
      <c r="L7" s="15"/>
      <c r="M7" s="24" t="s">
        <v>5</v>
      </c>
      <c r="N7" s="273"/>
      <c r="O7" s="276" t="s">
        <v>5</v>
      </c>
      <c r="P7" s="69"/>
      <c r="Q7" s="70" t="s">
        <v>5</v>
      </c>
      <c r="R7" s="277"/>
      <c r="S7" s="237" t="s">
        <v>5</v>
      </c>
      <c r="T7" s="63"/>
      <c r="U7" s="56" t="s">
        <v>5</v>
      </c>
      <c r="V7" s="63"/>
      <c r="W7" s="56" t="s">
        <v>100</v>
      </c>
      <c r="X7" s="279"/>
      <c r="Y7" s="247" t="s">
        <v>5</v>
      </c>
      <c r="Z7" s="18"/>
      <c r="AA7" s="27" t="s">
        <v>5</v>
      </c>
      <c r="AB7" s="283"/>
      <c r="AC7" s="209" t="s">
        <v>5</v>
      </c>
      <c r="AD7" s="19"/>
      <c r="AE7" s="54" t="s">
        <v>5</v>
      </c>
      <c r="AF7" s="73"/>
      <c r="AG7" s="58" t="s">
        <v>5</v>
      </c>
      <c r="AH7" s="286"/>
    </row>
    <row r="8" spans="1:34" ht="15.75" x14ac:dyDescent="0.25">
      <c r="A8" s="2">
        <v>1</v>
      </c>
      <c r="B8" s="1"/>
      <c r="C8" s="51" t="e">
        <f>#REF!</f>
        <v>#REF!</v>
      </c>
      <c r="D8" s="61"/>
      <c r="E8" s="51" t="e">
        <f>#REF!</f>
        <v>#REF!</v>
      </c>
      <c r="F8" s="61"/>
      <c r="G8" s="51" t="e">
        <f>#REF!</f>
        <v>#REF!</v>
      </c>
      <c r="H8" s="61"/>
      <c r="I8" s="51" t="e">
        <f>#REF!</f>
        <v>#REF!</v>
      </c>
      <c r="J8" s="272"/>
      <c r="K8" s="265" t="e">
        <f>#REF!</f>
        <v>#REF!</v>
      </c>
      <c r="L8" s="62"/>
      <c r="M8" s="24" t="e">
        <f>#REF!</f>
        <v>#REF!</v>
      </c>
      <c r="N8" s="274"/>
      <c r="O8" s="276" t="e">
        <f>#REF!</f>
        <v>#REF!</v>
      </c>
      <c r="P8" s="71"/>
      <c r="Q8" s="72" t="e">
        <f>#REF!</f>
        <v>#REF!</v>
      </c>
      <c r="R8" s="278"/>
      <c r="S8" s="280" t="e">
        <f>#REF!</f>
        <v>#REF!</v>
      </c>
      <c r="T8" s="64"/>
      <c r="U8" s="57" t="e">
        <f>#REF!</f>
        <v>#REF!</v>
      </c>
      <c r="V8" s="64"/>
      <c r="W8" s="57" t="e">
        <f>#REF!</f>
        <v>#REF!</v>
      </c>
      <c r="X8" s="281"/>
      <c r="Y8" s="284" t="e">
        <f>#REF!</f>
        <v>#REF!</v>
      </c>
      <c r="Z8" s="65"/>
      <c r="AA8" s="53" t="e">
        <f>#REF!</f>
        <v>#REF!</v>
      </c>
      <c r="AB8" s="285"/>
      <c r="AC8" s="282" t="e">
        <f>#REF!</f>
        <v>#REF!</v>
      </c>
      <c r="AD8" s="66"/>
      <c r="AE8" s="55" t="e">
        <f>#REF!</f>
        <v>#REF!</v>
      </c>
      <c r="AF8" s="74"/>
      <c r="AG8" s="59" t="e">
        <f>#REF!</f>
        <v>#REF!</v>
      </c>
      <c r="AH8" s="287"/>
    </row>
    <row r="9" spans="1:34" ht="15.75" x14ac:dyDescent="0.25">
      <c r="A9" s="2">
        <v>2</v>
      </c>
      <c r="B9" s="1"/>
      <c r="C9" s="51" t="e">
        <f>#REF!</f>
        <v>#REF!</v>
      </c>
      <c r="D9" s="61"/>
      <c r="E9" s="51" t="e">
        <f>#REF!</f>
        <v>#REF!</v>
      </c>
      <c r="F9" s="61"/>
      <c r="G9" s="51" t="e">
        <f>#REF!</f>
        <v>#REF!</v>
      </c>
      <c r="H9" s="61"/>
      <c r="I9" s="51" t="e">
        <f>#REF!</f>
        <v>#REF!</v>
      </c>
      <c r="J9" s="272"/>
      <c r="K9" s="265" t="e">
        <f>#REF!</f>
        <v>#REF!</v>
      </c>
      <c r="L9" s="62"/>
      <c r="M9" s="24" t="e">
        <f>#REF!</f>
        <v>#REF!</v>
      </c>
      <c r="N9" s="274"/>
      <c r="O9" s="276" t="e">
        <f>#REF!</f>
        <v>#REF!</v>
      </c>
      <c r="P9" s="71"/>
      <c r="Q9" s="72" t="e">
        <f>#REF!</f>
        <v>#REF!</v>
      </c>
      <c r="R9" s="278"/>
      <c r="S9" s="280" t="e">
        <f>#REF!</f>
        <v>#REF!</v>
      </c>
      <c r="T9" s="64"/>
      <c r="U9" s="57" t="e">
        <f>#REF!</f>
        <v>#REF!</v>
      </c>
      <c r="V9" s="64"/>
      <c r="W9" s="57" t="e">
        <f>#REF!</f>
        <v>#REF!</v>
      </c>
      <c r="X9" s="281"/>
      <c r="Y9" s="284" t="e">
        <f>#REF!</f>
        <v>#REF!</v>
      </c>
      <c r="Z9" s="65"/>
      <c r="AA9" s="53" t="e">
        <f>#REF!</f>
        <v>#REF!</v>
      </c>
      <c r="AB9" s="285"/>
      <c r="AC9" s="282" t="e">
        <f>#REF!</f>
        <v>#REF!</v>
      </c>
      <c r="AD9" s="66"/>
      <c r="AE9" s="55" t="e">
        <f>#REF!</f>
        <v>#REF!</v>
      </c>
      <c r="AF9" s="74"/>
      <c r="AG9" s="59" t="e">
        <f>#REF!</f>
        <v>#REF!</v>
      </c>
      <c r="AH9" s="287"/>
    </row>
    <row r="10" spans="1:34" ht="15.75" x14ac:dyDescent="0.25">
      <c r="A10" s="2">
        <v>3</v>
      </c>
      <c r="B10" s="1"/>
      <c r="C10" s="51" t="e">
        <f>#REF!</f>
        <v>#REF!</v>
      </c>
      <c r="D10" s="61"/>
      <c r="E10" s="51" t="e">
        <f>#REF!</f>
        <v>#REF!</v>
      </c>
      <c r="F10" s="61"/>
      <c r="G10" s="51" t="e">
        <f>#REF!</f>
        <v>#REF!</v>
      </c>
      <c r="H10" s="61"/>
      <c r="I10" s="51" t="e">
        <f>#REF!</f>
        <v>#REF!</v>
      </c>
      <c r="J10" s="272"/>
      <c r="K10" s="265" t="e">
        <f>#REF!</f>
        <v>#REF!</v>
      </c>
      <c r="L10" s="62"/>
      <c r="M10" s="24" t="e">
        <f>#REF!</f>
        <v>#REF!</v>
      </c>
      <c r="N10" s="274"/>
      <c r="O10" s="276" t="e">
        <f>#REF!</f>
        <v>#REF!</v>
      </c>
      <c r="P10" s="71"/>
      <c r="Q10" s="72" t="e">
        <f>#REF!</f>
        <v>#REF!</v>
      </c>
      <c r="R10" s="278"/>
      <c r="S10" s="280" t="e">
        <f>#REF!</f>
        <v>#REF!</v>
      </c>
      <c r="T10" s="64"/>
      <c r="U10" s="57" t="e">
        <f>#REF!</f>
        <v>#REF!</v>
      </c>
      <c r="V10" s="64"/>
      <c r="W10" s="57" t="e">
        <f>#REF!</f>
        <v>#REF!</v>
      </c>
      <c r="X10" s="281"/>
      <c r="Y10" s="284" t="e">
        <f>#REF!</f>
        <v>#REF!</v>
      </c>
      <c r="Z10" s="65"/>
      <c r="AA10" s="53" t="e">
        <f>#REF!</f>
        <v>#REF!</v>
      </c>
      <c r="AB10" s="285"/>
      <c r="AC10" s="282" t="e">
        <f>#REF!</f>
        <v>#REF!</v>
      </c>
      <c r="AD10" s="66"/>
      <c r="AE10" s="55" t="e">
        <f>#REF!</f>
        <v>#REF!</v>
      </c>
      <c r="AF10" s="74"/>
      <c r="AG10" s="59" t="e">
        <f>#REF!</f>
        <v>#REF!</v>
      </c>
      <c r="AH10" s="287"/>
    </row>
    <row r="11" spans="1:34" ht="15.75" x14ac:dyDescent="0.25">
      <c r="A11" s="2">
        <v>4</v>
      </c>
      <c r="B11" s="1"/>
      <c r="C11" s="51" t="e">
        <f>#REF!</f>
        <v>#REF!</v>
      </c>
      <c r="D11" s="61"/>
      <c r="E11" s="51" t="e">
        <f>#REF!</f>
        <v>#REF!</v>
      </c>
      <c r="F11" s="61"/>
      <c r="G11" s="51" t="e">
        <f>#REF!</f>
        <v>#REF!</v>
      </c>
      <c r="H11" s="61"/>
      <c r="I11" s="51" t="e">
        <f>#REF!</f>
        <v>#REF!</v>
      </c>
      <c r="J11" s="272"/>
      <c r="K11" s="265" t="e">
        <f>#REF!</f>
        <v>#REF!</v>
      </c>
      <c r="L11" s="62"/>
      <c r="M11" s="24" t="e">
        <f>#REF!</f>
        <v>#REF!</v>
      </c>
      <c r="N11" s="274"/>
      <c r="O11" s="276" t="e">
        <f>#REF!</f>
        <v>#REF!</v>
      </c>
      <c r="P11" s="71"/>
      <c r="Q11" s="72" t="e">
        <f>#REF!</f>
        <v>#REF!</v>
      </c>
      <c r="R11" s="278"/>
      <c r="S11" s="280" t="e">
        <f>#REF!</f>
        <v>#REF!</v>
      </c>
      <c r="T11" s="64"/>
      <c r="U11" s="57" t="e">
        <f>#REF!</f>
        <v>#REF!</v>
      </c>
      <c r="V11" s="64"/>
      <c r="W11" s="57" t="e">
        <f>#REF!</f>
        <v>#REF!</v>
      </c>
      <c r="X11" s="281"/>
      <c r="Y11" s="284" t="e">
        <f>#REF!</f>
        <v>#REF!</v>
      </c>
      <c r="Z11" s="65"/>
      <c r="AA11" s="53" t="e">
        <f>#REF!</f>
        <v>#REF!</v>
      </c>
      <c r="AB11" s="285"/>
      <c r="AC11" s="282" t="e">
        <f>#REF!</f>
        <v>#REF!</v>
      </c>
      <c r="AD11" s="66"/>
      <c r="AE11" s="55" t="e">
        <f>#REF!</f>
        <v>#REF!</v>
      </c>
      <c r="AF11" s="74"/>
      <c r="AG11" s="59" t="e">
        <f>#REF!</f>
        <v>#REF!</v>
      </c>
      <c r="AH11" s="287"/>
    </row>
    <row r="12" spans="1:34" ht="15.75" x14ac:dyDescent="0.25">
      <c r="A12" s="2">
        <v>5</v>
      </c>
      <c r="B12" s="1"/>
      <c r="C12" s="51" t="e">
        <f>#REF!</f>
        <v>#REF!</v>
      </c>
      <c r="D12" s="61"/>
      <c r="E12" s="51" t="e">
        <f>#REF!</f>
        <v>#REF!</v>
      </c>
      <c r="F12" s="61"/>
      <c r="G12" s="51" t="e">
        <f>#REF!</f>
        <v>#REF!</v>
      </c>
      <c r="H12" s="61"/>
      <c r="I12" s="51" t="e">
        <f>#REF!</f>
        <v>#REF!</v>
      </c>
      <c r="J12" s="272"/>
      <c r="K12" s="265" t="e">
        <f>#REF!</f>
        <v>#REF!</v>
      </c>
      <c r="L12" s="62"/>
      <c r="M12" s="24" t="e">
        <f>#REF!</f>
        <v>#REF!</v>
      </c>
      <c r="N12" s="274"/>
      <c r="O12" s="276" t="e">
        <f>#REF!</f>
        <v>#REF!</v>
      </c>
      <c r="P12" s="71"/>
      <c r="Q12" s="72" t="e">
        <f>#REF!</f>
        <v>#REF!</v>
      </c>
      <c r="R12" s="278"/>
      <c r="S12" s="280" t="e">
        <f>#REF!</f>
        <v>#REF!</v>
      </c>
      <c r="T12" s="64"/>
      <c r="U12" s="57" t="e">
        <f>#REF!</f>
        <v>#REF!</v>
      </c>
      <c r="V12" s="64"/>
      <c r="W12" s="57" t="e">
        <f>#REF!</f>
        <v>#REF!</v>
      </c>
      <c r="X12" s="281"/>
      <c r="Y12" s="284" t="e">
        <f>#REF!</f>
        <v>#REF!</v>
      </c>
      <c r="Z12" s="65"/>
      <c r="AA12" s="53" t="e">
        <f>#REF!</f>
        <v>#REF!</v>
      </c>
      <c r="AB12" s="285"/>
      <c r="AC12" s="282" t="e">
        <f>#REF!</f>
        <v>#REF!</v>
      </c>
      <c r="AD12" s="66"/>
      <c r="AE12" s="55" t="e">
        <f>#REF!</f>
        <v>#REF!</v>
      </c>
      <c r="AF12" s="74"/>
      <c r="AG12" s="59" t="e">
        <f>#REF!</f>
        <v>#REF!</v>
      </c>
      <c r="AH12" s="287"/>
    </row>
    <row r="13" spans="1:34" ht="15.75" x14ac:dyDescent="0.25">
      <c r="A13" s="2">
        <v>6</v>
      </c>
      <c r="B13" s="1"/>
      <c r="C13" s="51" t="e">
        <f>#REF!</f>
        <v>#REF!</v>
      </c>
      <c r="D13" s="61"/>
      <c r="E13" s="51" t="e">
        <f>#REF!</f>
        <v>#REF!</v>
      </c>
      <c r="F13" s="61"/>
      <c r="G13" s="51" t="e">
        <f>#REF!</f>
        <v>#REF!</v>
      </c>
      <c r="H13" s="61"/>
      <c r="I13" s="51" t="e">
        <f>#REF!</f>
        <v>#REF!</v>
      </c>
      <c r="J13" s="272"/>
      <c r="K13" s="265" t="e">
        <f>#REF!</f>
        <v>#REF!</v>
      </c>
      <c r="L13" s="62"/>
      <c r="M13" s="24" t="e">
        <f>#REF!</f>
        <v>#REF!</v>
      </c>
      <c r="N13" s="274"/>
      <c r="O13" s="276" t="e">
        <f>#REF!</f>
        <v>#REF!</v>
      </c>
      <c r="P13" s="71"/>
      <c r="Q13" s="72" t="e">
        <f>#REF!</f>
        <v>#REF!</v>
      </c>
      <c r="R13" s="278"/>
      <c r="S13" s="280" t="e">
        <f>#REF!</f>
        <v>#REF!</v>
      </c>
      <c r="T13" s="64"/>
      <c r="U13" s="57" t="e">
        <f>#REF!</f>
        <v>#REF!</v>
      </c>
      <c r="V13" s="64"/>
      <c r="W13" s="57" t="e">
        <f>#REF!</f>
        <v>#REF!</v>
      </c>
      <c r="X13" s="281"/>
      <c r="Y13" s="284" t="e">
        <f>#REF!</f>
        <v>#REF!</v>
      </c>
      <c r="Z13" s="65"/>
      <c r="AA13" s="53" t="e">
        <f>#REF!</f>
        <v>#REF!</v>
      </c>
      <c r="AB13" s="285"/>
      <c r="AC13" s="282" t="e">
        <f>#REF!</f>
        <v>#REF!</v>
      </c>
      <c r="AD13" s="66"/>
      <c r="AE13" s="55" t="e">
        <f>#REF!</f>
        <v>#REF!</v>
      </c>
      <c r="AF13" s="74"/>
      <c r="AG13" s="59" t="e">
        <f>#REF!</f>
        <v>#REF!</v>
      </c>
      <c r="AH13" s="287"/>
    </row>
    <row r="14" spans="1:34" ht="15.75" x14ac:dyDescent="0.25">
      <c r="A14" s="2">
        <v>7</v>
      </c>
      <c r="B14" s="1"/>
      <c r="C14" s="51" t="e">
        <f>#REF!</f>
        <v>#REF!</v>
      </c>
      <c r="D14" s="61"/>
      <c r="E14" s="51" t="e">
        <f>#REF!</f>
        <v>#REF!</v>
      </c>
      <c r="F14" s="61"/>
      <c r="G14" s="51" t="e">
        <f>#REF!</f>
        <v>#REF!</v>
      </c>
      <c r="H14" s="61"/>
      <c r="I14" s="51" t="e">
        <f>#REF!</f>
        <v>#REF!</v>
      </c>
      <c r="J14" s="272"/>
      <c r="K14" s="265" t="e">
        <f>#REF!</f>
        <v>#REF!</v>
      </c>
      <c r="L14" s="62"/>
      <c r="M14" s="24" t="e">
        <f>#REF!</f>
        <v>#REF!</v>
      </c>
      <c r="N14" s="274"/>
      <c r="O14" s="276" t="e">
        <f>#REF!</f>
        <v>#REF!</v>
      </c>
      <c r="P14" s="71"/>
      <c r="Q14" s="72" t="e">
        <f>#REF!</f>
        <v>#REF!</v>
      </c>
      <c r="R14" s="278"/>
      <c r="S14" s="280" t="e">
        <f>#REF!</f>
        <v>#REF!</v>
      </c>
      <c r="T14" s="64"/>
      <c r="U14" s="57" t="e">
        <f>#REF!</f>
        <v>#REF!</v>
      </c>
      <c r="V14" s="64"/>
      <c r="W14" s="57" t="e">
        <f>#REF!</f>
        <v>#REF!</v>
      </c>
      <c r="X14" s="281"/>
      <c r="Y14" s="284" t="e">
        <f>#REF!</f>
        <v>#REF!</v>
      </c>
      <c r="Z14" s="65"/>
      <c r="AA14" s="53" t="e">
        <f>#REF!</f>
        <v>#REF!</v>
      </c>
      <c r="AB14" s="285"/>
      <c r="AC14" s="282" t="e">
        <f>#REF!</f>
        <v>#REF!</v>
      </c>
      <c r="AD14" s="66"/>
      <c r="AE14" s="55" t="e">
        <f>#REF!</f>
        <v>#REF!</v>
      </c>
      <c r="AF14" s="74"/>
      <c r="AG14" s="59" t="e">
        <f>#REF!</f>
        <v>#REF!</v>
      </c>
      <c r="AH14" s="287"/>
    </row>
    <row r="15" spans="1:34" ht="15.75" x14ac:dyDescent="0.25">
      <c r="A15" s="2">
        <v>8</v>
      </c>
      <c r="B15" s="1"/>
      <c r="C15" s="51" t="e">
        <f>#REF!</f>
        <v>#REF!</v>
      </c>
      <c r="D15" s="61"/>
      <c r="E15" s="51" t="e">
        <f>#REF!</f>
        <v>#REF!</v>
      </c>
      <c r="F15" s="61"/>
      <c r="G15" s="51" t="e">
        <f>#REF!</f>
        <v>#REF!</v>
      </c>
      <c r="H15" s="61"/>
      <c r="I15" s="51" t="e">
        <f>#REF!</f>
        <v>#REF!</v>
      </c>
      <c r="J15" s="272"/>
      <c r="K15" s="265" t="e">
        <f>#REF!</f>
        <v>#REF!</v>
      </c>
      <c r="L15" s="62"/>
      <c r="M15" s="24" t="e">
        <f>#REF!</f>
        <v>#REF!</v>
      </c>
      <c r="N15" s="274"/>
      <c r="O15" s="276" t="e">
        <f>#REF!</f>
        <v>#REF!</v>
      </c>
      <c r="P15" s="71"/>
      <c r="Q15" s="72" t="e">
        <f>#REF!</f>
        <v>#REF!</v>
      </c>
      <c r="R15" s="278"/>
      <c r="S15" s="280" t="e">
        <f>#REF!</f>
        <v>#REF!</v>
      </c>
      <c r="T15" s="64"/>
      <c r="U15" s="57" t="e">
        <f>#REF!</f>
        <v>#REF!</v>
      </c>
      <c r="V15" s="64"/>
      <c r="W15" s="57" t="e">
        <f>#REF!</f>
        <v>#REF!</v>
      </c>
      <c r="X15" s="281"/>
      <c r="Y15" s="284" t="e">
        <f>#REF!</f>
        <v>#REF!</v>
      </c>
      <c r="Z15" s="65"/>
      <c r="AA15" s="53" t="e">
        <f>#REF!</f>
        <v>#REF!</v>
      </c>
      <c r="AB15" s="285"/>
      <c r="AC15" s="282" t="e">
        <f>#REF!</f>
        <v>#REF!</v>
      </c>
      <c r="AD15" s="66"/>
      <c r="AE15" s="55" t="e">
        <f>#REF!</f>
        <v>#REF!</v>
      </c>
      <c r="AF15" s="74"/>
      <c r="AG15" s="59" t="e">
        <f>#REF!</f>
        <v>#REF!</v>
      </c>
      <c r="AH15" s="287"/>
    </row>
    <row r="16" spans="1:34" ht="15.75" x14ac:dyDescent="0.25">
      <c r="A16" s="2">
        <v>9</v>
      </c>
      <c r="B16" s="1"/>
      <c r="C16" s="51" t="e">
        <f>#REF!</f>
        <v>#REF!</v>
      </c>
      <c r="D16" s="61"/>
      <c r="E16" s="51" t="e">
        <f>#REF!</f>
        <v>#REF!</v>
      </c>
      <c r="F16" s="61"/>
      <c r="G16" s="51" t="e">
        <f>#REF!</f>
        <v>#REF!</v>
      </c>
      <c r="H16" s="61"/>
      <c r="I16" s="51" t="e">
        <f>#REF!</f>
        <v>#REF!</v>
      </c>
      <c r="J16" s="272"/>
      <c r="K16" s="265" t="e">
        <f>#REF!</f>
        <v>#REF!</v>
      </c>
      <c r="L16" s="62"/>
      <c r="M16" s="24" t="e">
        <f>#REF!</f>
        <v>#REF!</v>
      </c>
      <c r="N16" s="274"/>
      <c r="O16" s="276" t="e">
        <f>#REF!</f>
        <v>#REF!</v>
      </c>
      <c r="P16" s="71"/>
      <c r="Q16" s="72" t="e">
        <f>#REF!</f>
        <v>#REF!</v>
      </c>
      <c r="R16" s="278"/>
      <c r="S16" s="280" t="e">
        <f>#REF!</f>
        <v>#REF!</v>
      </c>
      <c r="T16" s="64"/>
      <c r="U16" s="57" t="e">
        <f>#REF!</f>
        <v>#REF!</v>
      </c>
      <c r="V16" s="64"/>
      <c r="W16" s="57" t="e">
        <f>#REF!</f>
        <v>#REF!</v>
      </c>
      <c r="X16" s="281"/>
      <c r="Y16" s="284" t="e">
        <f>#REF!</f>
        <v>#REF!</v>
      </c>
      <c r="Z16" s="65"/>
      <c r="AA16" s="53" t="e">
        <f>#REF!</f>
        <v>#REF!</v>
      </c>
      <c r="AB16" s="285"/>
      <c r="AC16" s="282" t="e">
        <f>#REF!</f>
        <v>#REF!</v>
      </c>
      <c r="AD16" s="66"/>
      <c r="AE16" s="55" t="e">
        <f>#REF!</f>
        <v>#REF!</v>
      </c>
      <c r="AF16" s="74"/>
      <c r="AG16" s="59" t="e">
        <f>#REF!</f>
        <v>#REF!</v>
      </c>
      <c r="AH16" s="287"/>
    </row>
    <row r="17" spans="1:34" ht="15.75" x14ac:dyDescent="0.25">
      <c r="A17" s="2">
        <v>10</v>
      </c>
      <c r="B17" s="1"/>
      <c r="C17" s="51" t="e">
        <f>#REF!</f>
        <v>#REF!</v>
      </c>
      <c r="D17" s="61"/>
      <c r="E17" s="51" t="e">
        <f>#REF!</f>
        <v>#REF!</v>
      </c>
      <c r="F17" s="61"/>
      <c r="G17" s="51" t="e">
        <f>#REF!</f>
        <v>#REF!</v>
      </c>
      <c r="H17" s="61"/>
      <c r="I17" s="51" t="e">
        <f>#REF!</f>
        <v>#REF!</v>
      </c>
      <c r="J17" s="272"/>
      <c r="K17" s="265" t="e">
        <f>#REF!</f>
        <v>#REF!</v>
      </c>
      <c r="L17" s="62"/>
      <c r="M17" s="24" t="e">
        <f>#REF!</f>
        <v>#REF!</v>
      </c>
      <c r="N17" s="274"/>
      <c r="O17" s="276" t="e">
        <f>#REF!</f>
        <v>#REF!</v>
      </c>
      <c r="P17" s="71"/>
      <c r="Q17" s="72" t="e">
        <f>#REF!</f>
        <v>#REF!</v>
      </c>
      <c r="R17" s="278"/>
      <c r="S17" s="280" t="e">
        <f>#REF!</f>
        <v>#REF!</v>
      </c>
      <c r="T17" s="64"/>
      <c r="U17" s="57" t="e">
        <f>#REF!</f>
        <v>#REF!</v>
      </c>
      <c r="V17" s="64"/>
      <c r="W17" s="57" t="e">
        <f>#REF!</f>
        <v>#REF!</v>
      </c>
      <c r="X17" s="281"/>
      <c r="Y17" s="284" t="e">
        <f>#REF!</f>
        <v>#REF!</v>
      </c>
      <c r="Z17" s="65"/>
      <c r="AA17" s="53" t="e">
        <f>#REF!</f>
        <v>#REF!</v>
      </c>
      <c r="AB17" s="285"/>
      <c r="AC17" s="282" t="e">
        <f>#REF!</f>
        <v>#REF!</v>
      </c>
      <c r="AD17" s="66"/>
      <c r="AE17" s="55" t="e">
        <f>#REF!</f>
        <v>#REF!</v>
      </c>
      <c r="AF17" s="74"/>
      <c r="AG17" s="59" t="e">
        <f>#REF!</f>
        <v>#REF!</v>
      </c>
      <c r="AH17" s="287"/>
    </row>
    <row r="18" spans="1:34" ht="15.75" x14ac:dyDescent="0.25">
      <c r="A18" s="2">
        <v>11</v>
      </c>
      <c r="B18" s="1"/>
      <c r="C18" s="51" t="e">
        <f>#REF!</f>
        <v>#REF!</v>
      </c>
      <c r="D18" s="61"/>
      <c r="E18" s="51" t="e">
        <f>#REF!</f>
        <v>#REF!</v>
      </c>
      <c r="F18" s="61"/>
      <c r="G18" s="51" t="e">
        <f>#REF!</f>
        <v>#REF!</v>
      </c>
      <c r="H18" s="61"/>
      <c r="I18" s="51" t="e">
        <f>#REF!</f>
        <v>#REF!</v>
      </c>
      <c r="J18" s="272"/>
      <c r="K18" s="265" t="e">
        <f>#REF!</f>
        <v>#REF!</v>
      </c>
      <c r="L18" s="62"/>
      <c r="M18" s="24" t="e">
        <f>#REF!</f>
        <v>#REF!</v>
      </c>
      <c r="N18" s="274"/>
      <c r="O18" s="276" t="e">
        <f>#REF!</f>
        <v>#REF!</v>
      </c>
      <c r="P18" s="71"/>
      <c r="Q18" s="72" t="e">
        <f>#REF!</f>
        <v>#REF!</v>
      </c>
      <c r="R18" s="278"/>
      <c r="S18" s="280" t="e">
        <f>#REF!</f>
        <v>#REF!</v>
      </c>
      <c r="T18" s="64"/>
      <c r="U18" s="57" t="e">
        <f>#REF!</f>
        <v>#REF!</v>
      </c>
      <c r="V18" s="64"/>
      <c r="W18" s="57" t="e">
        <f>#REF!</f>
        <v>#REF!</v>
      </c>
      <c r="X18" s="281"/>
      <c r="Y18" s="284" t="e">
        <f>#REF!</f>
        <v>#REF!</v>
      </c>
      <c r="Z18" s="65"/>
      <c r="AA18" s="53" t="e">
        <f>#REF!</f>
        <v>#REF!</v>
      </c>
      <c r="AB18" s="285"/>
      <c r="AC18" s="282" t="e">
        <f>#REF!</f>
        <v>#REF!</v>
      </c>
      <c r="AD18" s="66"/>
      <c r="AE18" s="55" t="e">
        <f>#REF!</f>
        <v>#REF!</v>
      </c>
      <c r="AF18" s="74"/>
      <c r="AG18" s="59" t="e">
        <f>#REF!</f>
        <v>#REF!</v>
      </c>
      <c r="AH18" s="287"/>
    </row>
    <row r="19" spans="1:34" ht="15.75" x14ac:dyDescent="0.25">
      <c r="A19" s="2">
        <v>12</v>
      </c>
      <c r="B19" s="1"/>
      <c r="C19" s="51" t="e">
        <f>#REF!</f>
        <v>#REF!</v>
      </c>
      <c r="D19" s="61"/>
      <c r="E19" s="51" t="e">
        <f>#REF!</f>
        <v>#REF!</v>
      </c>
      <c r="F19" s="61"/>
      <c r="G19" s="51" t="e">
        <f>#REF!</f>
        <v>#REF!</v>
      </c>
      <c r="H19" s="61"/>
      <c r="I19" s="51" t="e">
        <f>#REF!</f>
        <v>#REF!</v>
      </c>
      <c r="J19" s="272"/>
      <c r="K19" s="265" t="e">
        <f>#REF!</f>
        <v>#REF!</v>
      </c>
      <c r="L19" s="62"/>
      <c r="M19" s="24" t="e">
        <f>#REF!</f>
        <v>#REF!</v>
      </c>
      <c r="N19" s="274"/>
      <c r="O19" s="276" t="e">
        <f>#REF!</f>
        <v>#REF!</v>
      </c>
      <c r="P19" s="71"/>
      <c r="Q19" s="72" t="e">
        <f>#REF!</f>
        <v>#REF!</v>
      </c>
      <c r="R19" s="278"/>
      <c r="S19" s="280" t="e">
        <f>#REF!</f>
        <v>#REF!</v>
      </c>
      <c r="T19" s="64"/>
      <c r="U19" s="57" t="e">
        <f>#REF!</f>
        <v>#REF!</v>
      </c>
      <c r="V19" s="64"/>
      <c r="W19" s="57" t="e">
        <f>#REF!</f>
        <v>#REF!</v>
      </c>
      <c r="X19" s="281"/>
      <c r="Y19" s="284" t="e">
        <f>#REF!</f>
        <v>#REF!</v>
      </c>
      <c r="Z19" s="65"/>
      <c r="AA19" s="53" t="e">
        <f>#REF!</f>
        <v>#REF!</v>
      </c>
      <c r="AB19" s="285"/>
      <c r="AC19" s="282" t="e">
        <f>#REF!</f>
        <v>#REF!</v>
      </c>
      <c r="AD19" s="66"/>
      <c r="AE19" s="55" t="e">
        <f>#REF!</f>
        <v>#REF!</v>
      </c>
      <c r="AF19" s="74"/>
      <c r="AG19" s="59" t="e">
        <f>#REF!</f>
        <v>#REF!</v>
      </c>
      <c r="AH19" s="287"/>
    </row>
    <row r="20" spans="1:34" ht="15.75" x14ac:dyDescent="0.25">
      <c r="A20" s="2">
        <v>13</v>
      </c>
      <c r="B20" s="1"/>
      <c r="C20" s="51" t="e">
        <f>#REF!</f>
        <v>#REF!</v>
      </c>
      <c r="D20" s="61"/>
      <c r="E20" s="51" t="e">
        <f>#REF!</f>
        <v>#REF!</v>
      </c>
      <c r="F20" s="61"/>
      <c r="G20" s="51" t="e">
        <f>#REF!</f>
        <v>#REF!</v>
      </c>
      <c r="H20" s="61"/>
      <c r="I20" s="51" t="e">
        <f>#REF!</f>
        <v>#REF!</v>
      </c>
      <c r="J20" s="272"/>
      <c r="K20" s="265" t="e">
        <f>#REF!</f>
        <v>#REF!</v>
      </c>
      <c r="L20" s="62"/>
      <c r="M20" s="24" t="e">
        <f>#REF!</f>
        <v>#REF!</v>
      </c>
      <c r="N20" s="274"/>
      <c r="O20" s="276" t="e">
        <f>#REF!</f>
        <v>#REF!</v>
      </c>
      <c r="P20" s="71"/>
      <c r="Q20" s="72" t="e">
        <f>#REF!</f>
        <v>#REF!</v>
      </c>
      <c r="R20" s="278"/>
      <c r="S20" s="280" t="e">
        <f>#REF!</f>
        <v>#REF!</v>
      </c>
      <c r="T20" s="64"/>
      <c r="U20" s="57" t="e">
        <f>#REF!</f>
        <v>#REF!</v>
      </c>
      <c r="V20" s="64"/>
      <c r="W20" s="57" t="e">
        <f>#REF!</f>
        <v>#REF!</v>
      </c>
      <c r="X20" s="281"/>
      <c r="Y20" s="284" t="e">
        <f>#REF!</f>
        <v>#REF!</v>
      </c>
      <c r="Z20" s="65"/>
      <c r="AA20" s="53" t="e">
        <f>#REF!</f>
        <v>#REF!</v>
      </c>
      <c r="AB20" s="285"/>
      <c r="AC20" s="282" t="e">
        <f>#REF!</f>
        <v>#REF!</v>
      </c>
      <c r="AD20" s="66"/>
      <c r="AE20" s="55" t="e">
        <f>#REF!</f>
        <v>#REF!</v>
      </c>
      <c r="AF20" s="74"/>
      <c r="AG20" s="59" t="e">
        <f>#REF!</f>
        <v>#REF!</v>
      </c>
      <c r="AH20" s="287"/>
    </row>
    <row r="21" spans="1:34" ht="15.75" x14ac:dyDescent="0.25">
      <c r="A21" s="2">
        <v>14</v>
      </c>
      <c r="B21" s="1"/>
      <c r="C21" s="51" t="e">
        <f>#REF!</f>
        <v>#REF!</v>
      </c>
      <c r="D21" s="61"/>
      <c r="E21" s="51" t="e">
        <f>#REF!</f>
        <v>#REF!</v>
      </c>
      <c r="F21" s="61"/>
      <c r="G21" s="51" t="e">
        <f>#REF!</f>
        <v>#REF!</v>
      </c>
      <c r="H21" s="61"/>
      <c r="I21" s="51" t="e">
        <f>#REF!</f>
        <v>#REF!</v>
      </c>
      <c r="J21" s="272"/>
      <c r="K21" s="265" t="e">
        <f>#REF!</f>
        <v>#REF!</v>
      </c>
      <c r="L21" s="62"/>
      <c r="M21" s="24" t="e">
        <f>#REF!</f>
        <v>#REF!</v>
      </c>
      <c r="N21" s="274"/>
      <c r="O21" s="276" t="e">
        <f>#REF!</f>
        <v>#REF!</v>
      </c>
      <c r="P21" s="71"/>
      <c r="Q21" s="72" t="e">
        <f>#REF!</f>
        <v>#REF!</v>
      </c>
      <c r="R21" s="278"/>
      <c r="S21" s="280" t="e">
        <f>#REF!</f>
        <v>#REF!</v>
      </c>
      <c r="T21" s="64"/>
      <c r="U21" s="57" t="e">
        <f>#REF!</f>
        <v>#REF!</v>
      </c>
      <c r="V21" s="64"/>
      <c r="W21" s="57" t="e">
        <f>#REF!</f>
        <v>#REF!</v>
      </c>
      <c r="X21" s="281"/>
      <c r="Y21" s="284" t="e">
        <f>#REF!</f>
        <v>#REF!</v>
      </c>
      <c r="Z21" s="65"/>
      <c r="AA21" s="53" t="e">
        <f>#REF!</f>
        <v>#REF!</v>
      </c>
      <c r="AB21" s="285"/>
      <c r="AC21" s="282" t="e">
        <f>#REF!</f>
        <v>#REF!</v>
      </c>
      <c r="AD21" s="66"/>
      <c r="AE21" s="55" t="e">
        <f>#REF!</f>
        <v>#REF!</v>
      </c>
      <c r="AF21" s="74"/>
      <c r="AG21" s="59" t="e">
        <f>#REF!</f>
        <v>#REF!</v>
      </c>
      <c r="AH21" s="287"/>
    </row>
    <row r="22" spans="1:34" ht="15.75" x14ac:dyDescent="0.25">
      <c r="A22" s="2">
        <v>15</v>
      </c>
      <c r="B22" s="1"/>
      <c r="C22" s="51" t="e">
        <f>#REF!</f>
        <v>#REF!</v>
      </c>
      <c r="D22" s="61"/>
      <c r="E22" s="51" t="e">
        <f>#REF!</f>
        <v>#REF!</v>
      </c>
      <c r="F22" s="61"/>
      <c r="G22" s="51" t="e">
        <f>#REF!</f>
        <v>#REF!</v>
      </c>
      <c r="H22" s="61"/>
      <c r="I22" s="51" t="e">
        <f>#REF!</f>
        <v>#REF!</v>
      </c>
      <c r="J22" s="272"/>
      <c r="K22" s="265" t="e">
        <f>#REF!</f>
        <v>#REF!</v>
      </c>
      <c r="L22" s="62"/>
      <c r="M22" s="24" t="e">
        <f>#REF!</f>
        <v>#REF!</v>
      </c>
      <c r="N22" s="274"/>
      <c r="O22" s="276" t="e">
        <f>#REF!</f>
        <v>#REF!</v>
      </c>
      <c r="P22" s="71"/>
      <c r="Q22" s="72" t="e">
        <f>#REF!</f>
        <v>#REF!</v>
      </c>
      <c r="R22" s="278"/>
      <c r="S22" s="280" t="e">
        <f>#REF!</f>
        <v>#REF!</v>
      </c>
      <c r="T22" s="64"/>
      <c r="U22" s="57" t="e">
        <f>#REF!</f>
        <v>#REF!</v>
      </c>
      <c r="V22" s="64"/>
      <c r="W22" s="57" t="e">
        <f>#REF!</f>
        <v>#REF!</v>
      </c>
      <c r="X22" s="281"/>
      <c r="Y22" s="284" t="e">
        <f>#REF!</f>
        <v>#REF!</v>
      </c>
      <c r="Z22" s="65"/>
      <c r="AA22" s="53" t="e">
        <f>#REF!</f>
        <v>#REF!</v>
      </c>
      <c r="AB22" s="285"/>
      <c r="AC22" s="282" t="e">
        <f>#REF!</f>
        <v>#REF!</v>
      </c>
      <c r="AD22" s="66"/>
      <c r="AE22" s="55" t="e">
        <f>#REF!</f>
        <v>#REF!</v>
      </c>
      <c r="AF22" s="74"/>
      <c r="AG22" s="59" t="e">
        <f>#REF!</f>
        <v>#REF!</v>
      </c>
      <c r="AH22" s="287"/>
    </row>
    <row r="23" spans="1:34" ht="15.75" x14ac:dyDescent="0.25">
      <c r="A23" s="2">
        <v>16</v>
      </c>
      <c r="B23" s="1"/>
      <c r="C23" s="51" t="e">
        <f>#REF!</f>
        <v>#REF!</v>
      </c>
      <c r="D23" s="61"/>
      <c r="E23" s="51" t="e">
        <f>#REF!</f>
        <v>#REF!</v>
      </c>
      <c r="F23" s="61"/>
      <c r="G23" s="51" t="e">
        <f>#REF!</f>
        <v>#REF!</v>
      </c>
      <c r="H23" s="61"/>
      <c r="I23" s="51" t="e">
        <f>#REF!</f>
        <v>#REF!</v>
      </c>
      <c r="J23" s="272"/>
      <c r="K23" s="265" t="e">
        <f>#REF!</f>
        <v>#REF!</v>
      </c>
      <c r="L23" s="62"/>
      <c r="M23" s="24" t="e">
        <f>#REF!</f>
        <v>#REF!</v>
      </c>
      <c r="N23" s="274"/>
      <c r="O23" s="276" t="e">
        <f>#REF!</f>
        <v>#REF!</v>
      </c>
      <c r="P23" s="71"/>
      <c r="Q23" s="72" t="e">
        <f>#REF!</f>
        <v>#REF!</v>
      </c>
      <c r="R23" s="278"/>
      <c r="S23" s="280" t="e">
        <f>#REF!</f>
        <v>#REF!</v>
      </c>
      <c r="T23" s="64"/>
      <c r="U23" s="57" t="e">
        <f>#REF!</f>
        <v>#REF!</v>
      </c>
      <c r="V23" s="64"/>
      <c r="W23" s="57" t="e">
        <f>#REF!</f>
        <v>#REF!</v>
      </c>
      <c r="X23" s="281"/>
      <c r="Y23" s="284" t="e">
        <f>#REF!</f>
        <v>#REF!</v>
      </c>
      <c r="Z23" s="65"/>
      <c r="AA23" s="53" t="e">
        <f>#REF!</f>
        <v>#REF!</v>
      </c>
      <c r="AB23" s="285"/>
      <c r="AC23" s="282" t="e">
        <f>#REF!</f>
        <v>#REF!</v>
      </c>
      <c r="AD23" s="66"/>
      <c r="AE23" s="55" t="e">
        <f>#REF!</f>
        <v>#REF!</v>
      </c>
      <c r="AF23" s="74"/>
      <c r="AG23" s="59" t="e">
        <f>#REF!</f>
        <v>#REF!</v>
      </c>
      <c r="AH23" s="287"/>
    </row>
    <row r="24" spans="1:34" ht="15.75" x14ac:dyDescent="0.25">
      <c r="A24" s="2">
        <v>17</v>
      </c>
      <c r="B24" s="1"/>
      <c r="C24" s="51" t="e">
        <f>#REF!</f>
        <v>#REF!</v>
      </c>
      <c r="D24" s="61"/>
      <c r="E24" s="51" t="e">
        <f>#REF!</f>
        <v>#REF!</v>
      </c>
      <c r="F24" s="61"/>
      <c r="G24" s="51" t="e">
        <f>#REF!</f>
        <v>#REF!</v>
      </c>
      <c r="H24" s="61"/>
      <c r="I24" s="51" t="e">
        <f>#REF!</f>
        <v>#REF!</v>
      </c>
      <c r="J24" s="272"/>
      <c r="K24" s="265" t="e">
        <f>#REF!</f>
        <v>#REF!</v>
      </c>
      <c r="L24" s="62"/>
      <c r="M24" s="24" t="e">
        <f>#REF!</f>
        <v>#REF!</v>
      </c>
      <c r="N24" s="274"/>
      <c r="O24" s="276" t="e">
        <f>#REF!</f>
        <v>#REF!</v>
      </c>
      <c r="P24" s="71"/>
      <c r="Q24" s="72" t="e">
        <f>#REF!</f>
        <v>#REF!</v>
      </c>
      <c r="R24" s="278"/>
      <c r="S24" s="280" t="e">
        <f>#REF!</f>
        <v>#REF!</v>
      </c>
      <c r="T24" s="64"/>
      <c r="U24" s="57" t="e">
        <f>#REF!</f>
        <v>#REF!</v>
      </c>
      <c r="V24" s="64"/>
      <c r="W24" s="57" t="e">
        <f>#REF!</f>
        <v>#REF!</v>
      </c>
      <c r="X24" s="281"/>
      <c r="Y24" s="284" t="e">
        <f>#REF!</f>
        <v>#REF!</v>
      </c>
      <c r="Z24" s="65"/>
      <c r="AA24" s="53" t="e">
        <f>#REF!</f>
        <v>#REF!</v>
      </c>
      <c r="AB24" s="285"/>
      <c r="AC24" s="282" t="e">
        <f>#REF!</f>
        <v>#REF!</v>
      </c>
      <c r="AD24" s="66"/>
      <c r="AE24" s="55" t="e">
        <f>#REF!</f>
        <v>#REF!</v>
      </c>
      <c r="AF24" s="74"/>
      <c r="AG24" s="59" t="e">
        <f>#REF!</f>
        <v>#REF!</v>
      </c>
      <c r="AH24" s="287"/>
    </row>
    <row r="25" spans="1:34" ht="15.75" x14ac:dyDescent="0.25">
      <c r="A25" s="2">
        <v>18</v>
      </c>
      <c r="B25" s="1"/>
      <c r="C25" s="51" t="e">
        <f>#REF!</f>
        <v>#REF!</v>
      </c>
      <c r="D25" s="61"/>
      <c r="E25" s="51" t="e">
        <f>#REF!</f>
        <v>#REF!</v>
      </c>
      <c r="F25" s="61"/>
      <c r="G25" s="51" t="e">
        <f>#REF!</f>
        <v>#REF!</v>
      </c>
      <c r="H25" s="61"/>
      <c r="I25" s="51" t="e">
        <f>#REF!</f>
        <v>#REF!</v>
      </c>
      <c r="J25" s="272"/>
      <c r="K25" s="265" t="e">
        <f>#REF!</f>
        <v>#REF!</v>
      </c>
      <c r="L25" s="62"/>
      <c r="M25" s="24" t="e">
        <f>#REF!</f>
        <v>#REF!</v>
      </c>
      <c r="N25" s="274"/>
      <c r="O25" s="276" t="e">
        <f>#REF!</f>
        <v>#REF!</v>
      </c>
      <c r="P25" s="71"/>
      <c r="Q25" s="72" t="e">
        <f>#REF!</f>
        <v>#REF!</v>
      </c>
      <c r="R25" s="278"/>
      <c r="S25" s="280" t="e">
        <f>#REF!</f>
        <v>#REF!</v>
      </c>
      <c r="T25" s="64"/>
      <c r="U25" s="57" t="e">
        <f>#REF!</f>
        <v>#REF!</v>
      </c>
      <c r="V25" s="64"/>
      <c r="W25" s="57" t="e">
        <f>#REF!</f>
        <v>#REF!</v>
      </c>
      <c r="X25" s="281"/>
      <c r="Y25" s="284" t="e">
        <f>#REF!</f>
        <v>#REF!</v>
      </c>
      <c r="Z25" s="65"/>
      <c r="AA25" s="53" t="e">
        <f>#REF!</f>
        <v>#REF!</v>
      </c>
      <c r="AB25" s="285"/>
      <c r="AC25" s="282" t="e">
        <f>#REF!</f>
        <v>#REF!</v>
      </c>
      <c r="AD25" s="66"/>
      <c r="AE25" s="55" t="e">
        <f>#REF!</f>
        <v>#REF!</v>
      </c>
      <c r="AF25" s="74"/>
      <c r="AG25" s="59" t="e">
        <f>#REF!</f>
        <v>#REF!</v>
      </c>
      <c r="AH25" s="287"/>
    </row>
    <row r="26" spans="1:34" ht="15.75" x14ac:dyDescent="0.25">
      <c r="A26" s="2">
        <v>19</v>
      </c>
      <c r="B26" s="1"/>
      <c r="C26" s="51" t="e">
        <f>#REF!</f>
        <v>#REF!</v>
      </c>
      <c r="D26" s="61"/>
      <c r="E26" s="51" t="e">
        <f>#REF!</f>
        <v>#REF!</v>
      </c>
      <c r="F26" s="61"/>
      <c r="G26" s="51" t="e">
        <f>#REF!</f>
        <v>#REF!</v>
      </c>
      <c r="H26" s="61"/>
      <c r="I26" s="51" t="e">
        <f>#REF!</f>
        <v>#REF!</v>
      </c>
      <c r="J26" s="272"/>
      <c r="K26" s="265" t="e">
        <f>#REF!</f>
        <v>#REF!</v>
      </c>
      <c r="L26" s="62"/>
      <c r="M26" s="24" t="e">
        <f>#REF!</f>
        <v>#REF!</v>
      </c>
      <c r="N26" s="274"/>
      <c r="O26" s="276" t="e">
        <f>#REF!</f>
        <v>#REF!</v>
      </c>
      <c r="P26" s="71"/>
      <c r="Q26" s="72" t="e">
        <f>#REF!</f>
        <v>#REF!</v>
      </c>
      <c r="R26" s="278"/>
      <c r="S26" s="280" t="e">
        <f>#REF!</f>
        <v>#REF!</v>
      </c>
      <c r="T26" s="64"/>
      <c r="U26" s="57" t="e">
        <f>#REF!</f>
        <v>#REF!</v>
      </c>
      <c r="V26" s="64"/>
      <c r="W26" s="57" t="e">
        <f>#REF!</f>
        <v>#REF!</v>
      </c>
      <c r="X26" s="281"/>
      <c r="Y26" s="284" t="e">
        <f>#REF!</f>
        <v>#REF!</v>
      </c>
      <c r="Z26" s="65"/>
      <c r="AA26" s="53" t="e">
        <f>#REF!</f>
        <v>#REF!</v>
      </c>
      <c r="AB26" s="285"/>
      <c r="AC26" s="282" t="e">
        <f>#REF!</f>
        <v>#REF!</v>
      </c>
      <c r="AD26" s="66"/>
      <c r="AE26" s="55" t="e">
        <f>#REF!</f>
        <v>#REF!</v>
      </c>
      <c r="AF26" s="74"/>
      <c r="AG26" s="59" t="e">
        <f>#REF!</f>
        <v>#REF!</v>
      </c>
      <c r="AH26" s="287"/>
    </row>
    <row r="27" spans="1:34" ht="15.75" x14ac:dyDescent="0.25">
      <c r="A27" s="2">
        <v>20</v>
      </c>
      <c r="B27" s="1"/>
      <c r="C27" s="51" t="e">
        <f>#REF!</f>
        <v>#REF!</v>
      </c>
      <c r="D27" s="61"/>
      <c r="E27" s="51" t="e">
        <f>#REF!</f>
        <v>#REF!</v>
      </c>
      <c r="F27" s="61"/>
      <c r="G27" s="51" t="e">
        <f>#REF!</f>
        <v>#REF!</v>
      </c>
      <c r="H27" s="61"/>
      <c r="I27" s="51" t="e">
        <f>#REF!</f>
        <v>#REF!</v>
      </c>
      <c r="J27" s="272"/>
      <c r="K27" s="265" t="e">
        <f>#REF!</f>
        <v>#REF!</v>
      </c>
      <c r="L27" s="62"/>
      <c r="M27" s="24" t="e">
        <f>#REF!</f>
        <v>#REF!</v>
      </c>
      <c r="N27" s="274"/>
      <c r="O27" s="276" t="e">
        <f>#REF!</f>
        <v>#REF!</v>
      </c>
      <c r="P27" s="71"/>
      <c r="Q27" s="72" t="e">
        <f>#REF!</f>
        <v>#REF!</v>
      </c>
      <c r="R27" s="278"/>
      <c r="S27" s="280" t="e">
        <f>#REF!</f>
        <v>#REF!</v>
      </c>
      <c r="T27" s="64"/>
      <c r="U27" s="57" t="e">
        <f>#REF!</f>
        <v>#REF!</v>
      </c>
      <c r="V27" s="64"/>
      <c r="W27" s="57" t="e">
        <f>#REF!</f>
        <v>#REF!</v>
      </c>
      <c r="X27" s="281"/>
      <c r="Y27" s="284" t="e">
        <f>#REF!</f>
        <v>#REF!</v>
      </c>
      <c r="Z27" s="65"/>
      <c r="AA27" s="53" t="e">
        <f>#REF!</f>
        <v>#REF!</v>
      </c>
      <c r="AB27" s="285"/>
      <c r="AC27" s="282" t="e">
        <f>#REF!</f>
        <v>#REF!</v>
      </c>
      <c r="AD27" s="66"/>
      <c r="AE27" s="55" t="e">
        <f>#REF!</f>
        <v>#REF!</v>
      </c>
      <c r="AF27" s="74"/>
      <c r="AG27" s="59" t="e">
        <f>#REF!</f>
        <v>#REF!</v>
      </c>
      <c r="AH27" s="287"/>
    </row>
    <row r="28" spans="1:34" ht="15.75" x14ac:dyDescent="0.25">
      <c r="A28" s="2">
        <v>21</v>
      </c>
      <c r="B28" s="1"/>
      <c r="C28" s="51" t="e">
        <f>#REF!</f>
        <v>#REF!</v>
      </c>
      <c r="D28" s="61"/>
      <c r="E28" s="51" t="e">
        <f>#REF!</f>
        <v>#REF!</v>
      </c>
      <c r="F28" s="61"/>
      <c r="G28" s="51" t="e">
        <f>#REF!</f>
        <v>#REF!</v>
      </c>
      <c r="H28" s="61"/>
      <c r="I28" s="51" t="e">
        <f>#REF!</f>
        <v>#REF!</v>
      </c>
      <c r="J28" s="272"/>
      <c r="K28" s="265" t="e">
        <f>#REF!</f>
        <v>#REF!</v>
      </c>
      <c r="L28" s="62"/>
      <c r="M28" s="24" t="e">
        <f>#REF!</f>
        <v>#REF!</v>
      </c>
      <c r="N28" s="274"/>
      <c r="O28" s="276" t="e">
        <f>#REF!</f>
        <v>#REF!</v>
      </c>
      <c r="P28" s="71"/>
      <c r="Q28" s="72" t="e">
        <f>#REF!</f>
        <v>#REF!</v>
      </c>
      <c r="R28" s="278"/>
      <c r="S28" s="280" t="e">
        <f>#REF!</f>
        <v>#REF!</v>
      </c>
      <c r="T28" s="64"/>
      <c r="U28" s="57" t="e">
        <f>#REF!</f>
        <v>#REF!</v>
      </c>
      <c r="V28" s="64"/>
      <c r="W28" s="57" t="e">
        <f>#REF!</f>
        <v>#REF!</v>
      </c>
      <c r="X28" s="281"/>
      <c r="Y28" s="284" t="e">
        <f>#REF!</f>
        <v>#REF!</v>
      </c>
      <c r="Z28" s="65"/>
      <c r="AA28" s="53" t="e">
        <f>#REF!</f>
        <v>#REF!</v>
      </c>
      <c r="AB28" s="285"/>
      <c r="AC28" s="282" t="e">
        <f>#REF!</f>
        <v>#REF!</v>
      </c>
      <c r="AD28" s="66"/>
      <c r="AE28" s="55" t="e">
        <f>#REF!</f>
        <v>#REF!</v>
      </c>
      <c r="AF28" s="74"/>
      <c r="AG28" s="59" t="e">
        <f>#REF!</f>
        <v>#REF!</v>
      </c>
      <c r="AH28" s="287"/>
    </row>
    <row r="29" spans="1:34" ht="15.75" x14ac:dyDescent="0.25">
      <c r="A29" s="2">
        <v>22</v>
      </c>
      <c r="B29" s="1"/>
      <c r="C29" s="51" t="e">
        <f>#REF!</f>
        <v>#REF!</v>
      </c>
      <c r="D29" s="61"/>
      <c r="E29" s="51" t="e">
        <f>#REF!</f>
        <v>#REF!</v>
      </c>
      <c r="F29" s="61"/>
      <c r="G29" s="51" t="e">
        <f>#REF!</f>
        <v>#REF!</v>
      </c>
      <c r="H29" s="61"/>
      <c r="I29" s="51" t="e">
        <f>#REF!</f>
        <v>#REF!</v>
      </c>
      <c r="J29" s="272"/>
      <c r="K29" s="265" t="e">
        <f>#REF!</f>
        <v>#REF!</v>
      </c>
      <c r="L29" s="62"/>
      <c r="M29" s="24" t="e">
        <f>#REF!</f>
        <v>#REF!</v>
      </c>
      <c r="N29" s="274"/>
      <c r="O29" s="276" t="e">
        <f>#REF!</f>
        <v>#REF!</v>
      </c>
      <c r="P29" s="71"/>
      <c r="Q29" s="72" t="e">
        <f>#REF!</f>
        <v>#REF!</v>
      </c>
      <c r="R29" s="278"/>
      <c r="S29" s="280" t="e">
        <f>#REF!</f>
        <v>#REF!</v>
      </c>
      <c r="T29" s="64"/>
      <c r="U29" s="57" t="e">
        <f>#REF!</f>
        <v>#REF!</v>
      </c>
      <c r="V29" s="64"/>
      <c r="W29" s="57" t="e">
        <f>#REF!</f>
        <v>#REF!</v>
      </c>
      <c r="X29" s="281"/>
      <c r="Y29" s="284" t="e">
        <f>#REF!</f>
        <v>#REF!</v>
      </c>
      <c r="Z29" s="65"/>
      <c r="AA29" s="53" t="e">
        <f>#REF!</f>
        <v>#REF!</v>
      </c>
      <c r="AB29" s="285"/>
      <c r="AC29" s="282" t="e">
        <f>#REF!</f>
        <v>#REF!</v>
      </c>
      <c r="AD29" s="66"/>
      <c r="AE29" s="55" t="e">
        <f>#REF!</f>
        <v>#REF!</v>
      </c>
      <c r="AF29" s="74"/>
      <c r="AG29" s="59" t="e">
        <f>#REF!</f>
        <v>#REF!</v>
      </c>
      <c r="AH29" s="287"/>
    </row>
    <row r="30" spans="1:34" ht="15.75" x14ac:dyDescent="0.25">
      <c r="A30" s="2">
        <v>23</v>
      </c>
      <c r="B30" s="1"/>
      <c r="C30" s="51" t="e">
        <f>#REF!</f>
        <v>#REF!</v>
      </c>
      <c r="D30" s="61"/>
      <c r="E30" s="51" t="e">
        <f>#REF!</f>
        <v>#REF!</v>
      </c>
      <c r="F30" s="61"/>
      <c r="G30" s="51" t="e">
        <f>#REF!</f>
        <v>#REF!</v>
      </c>
      <c r="H30" s="61"/>
      <c r="I30" s="51" t="e">
        <f>#REF!</f>
        <v>#REF!</v>
      </c>
      <c r="J30" s="272"/>
      <c r="K30" s="265" t="e">
        <f>#REF!</f>
        <v>#REF!</v>
      </c>
      <c r="L30" s="62"/>
      <c r="M30" s="24" t="e">
        <f>#REF!</f>
        <v>#REF!</v>
      </c>
      <c r="N30" s="274"/>
      <c r="O30" s="276" t="e">
        <f>#REF!</f>
        <v>#REF!</v>
      </c>
      <c r="P30" s="71"/>
      <c r="Q30" s="72" t="e">
        <f>#REF!</f>
        <v>#REF!</v>
      </c>
      <c r="R30" s="278"/>
      <c r="S30" s="280" t="e">
        <f>#REF!</f>
        <v>#REF!</v>
      </c>
      <c r="T30" s="64"/>
      <c r="U30" s="57" t="e">
        <f>#REF!</f>
        <v>#REF!</v>
      </c>
      <c r="V30" s="64"/>
      <c r="W30" s="57" t="e">
        <f>#REF!</f>
        <v>#REF!</v>
      </c>
      <c r="X30" s="281"/>
      <c r="Y30" s="284" t="e">
        <f>#REF!</f>
        <v>#REF!</v>
      </c>
      <c r="Z30" s="65"/>
      <c r="AA30" s="53" t="e">
        <f>#REF!</f>
        <v>#REF!</v>
      </c>
      <c r="AB30" s="285"/>
      <c r="AC30" s="282" t="e">
        <f>#REF!</f>
        <v>#REF!</v>
      </c>
      <c r="AD30" s="66"/>
      <c r="AE30" s="55" t="e">
        <f>#REF!</f>
        <v>#REF!</v>
      </c>
      <c r="AF30" s="74"/>
      <c r="AG30" s="59" t="e">
        <f>#REF!</f>
        <v>#REF!</v>
      </c>
      <c r="AH30" s="287"/>
    </row>
    <row r="31" spans="1:34" ht="15.75" x14ac:dyDescent="0.25">
      <c r="A31" s="2">
        <v>24</v>
      </c>
      <c r="B31" s="1"/>
      <c r="C31" s="51" t="e">
        <f>#REF!</f>
        <v>#REF!</v>
      </c>
      <c r="D31" s="61"/>
      <c r="E31" s="51" t="e">
        <f>#REF!</f>
        <v>#REF!</v>
      </c>
      <c r="F31" s="61"/>
      <c r="G31" s="51" t="e">
        <f>#REF!</f>
        <v>#REF!</v>
      </c>
      <c r="H31" s="61"/>
      <c r="I31" s="51" t="e">
        <f>#REF!</f>
        <v>#REF!</v>
      </c>
      <c r="J31" s="272"/>
      <c r="K31" s="265" t="e">
        <f>#REF!</f>
        <v>#REF!</v>
      </c>
      <c r="L31" s="62"/>
      <c r="M31" s="24" t="e">
        <f>#REF!</f>
        <v>#REF!</v>
      </c>
      <c r="N31" s="274"/>
      <c r="O31" s="276" t="e">
        <f>#REF!</f>
        <v>#REF!</v>
      </c>
      <c r="P31" s="71"/>
      <c r="Q31" s="72" t="e">
        <f>#REF!</f>
        <v>#REF!</v>
      </c>
      <c r="R31" s="278"/>
      <c r="S31" s="280" t="e">
        <f>#REF!</f>
        <v>#REF!</v>
      </c>
      <c r="T31" s="64"/>
      <c r="U31" s="57" t="e">
        <f>#REF!</f>
        <v>#REF!</v>
      </c>
      <c r="V31" s="64"/>
      <c r="W31" s="57" t="e">
        <f>#REF!</f>
        <v>#REF!</v>
      </c>
      <c r="X31" s="281"/>
      <c r="Y31" s="284" t="e">
        <f>#REF!</f>
        <v>#REF!</v>
      </c>
      <c r="Z31" s="65"/>
      <c r="AA31" s="53" t="e">
        <f>#REF!</f>
        <v>#REF!</v>
      </c>
      <c r="AB31" s="285"/>
      <c r="AC31" s="282" t="e">
        <f>#REF!</f>
        <v>#REF!</v>
      </c>
      <c r="AD31" s="66"/>
      <c r="AE31" s="55" t="e">
        <f>#REF!</f>
        <v>#REF!</v>
      </c>
      <c r="AF31" s="74"/>
      <c r="AG31" s="59" t="e">
        <f>#REF!</f>
        <v>#REF!</v>
      </c>
      <c r="AH31" s="287"/>
    </row>
    <row r="32" spans="1:34" ht="15.75" x14ac:dyDescent="0.25">
      <c r="A32" s="2">
        <v>25</v>
      </c>
      <c r="B32" s="1"/>
      <c r="C32" s="51" t="e">
        <f>#REF!</f>
        <v>#REF!</v>
      </c>
      <c r="D32" s="61"/>
      <c r="E32" s="51" t="e">
        <f>#REF!</f>
        <v>#REF!</v>
      </c>
      <c r="F32" s="61"/>
      <c r="G32" s="51" t="e">
        <f>#REF!</f>
        <v>#REF!</v>
      </c>
      <c r="H32" s="61"/>
      <c r="I32" s="51" t="e">
        <f>#REF!</f>
        <v>#REF!</v>
      </c>
      <c r="J32" s="272"/>
      <c r="K32" s="265" t="e">
        <f>#REF!</f>
        <v>#REF!</v>
      </c>
      <c r="L32" s="62"/>
      <c r="M32" s="24" t="e">
        <f>#REF!</f>
        <v>#REF!</v>
      </c>
      <c r="N32" s="274"/>
      <c r="O32" s="276" t="e">
        <f>#REF!</f>
        <v>#REF!</v>
      </c>
      <c r="P32" s="71"/>
      <c r="Q32" s="72" t="e">
        <f>#REF!</f>
        <v>#REF!</v>
      </c>
      <c r="R32" s="278"/>
      <c r="S32" s="280" t="e">
        <f>#REF!</f>
        <v>#REF!</v>
      </c>
      <c r="T32" s="64"/>
      <c r="U32" s="57" t="e">
        <f>#REF!</f>
        <v>#REF!</v>
      </c>
      <c r="V32" s="64"/>
      <c r="W32" s="57" t="e">
        <f>#REF!</f>
        <v>#REF!</v>
      </c>
      <c r="X32" s="281"/>
      <c r="Y32" s="284" t="e">
        <f>#REF!</f>
        <v>#REF!</v>
      </c>
      <c r="Z32" s="65"/>
      <c r="AA32" s="53" t="e">
        <f>#REF!</f>
        <v>#REF!</v>
      </c>
      <c r="AB32" s="285"/>
      <c r="AC32" s="282" t="e">
        <f>#REF!</f>
        <v>#REF!</v>
      </c>
      <c r="AD32" s="66"/>
      <c r="AE32" s="55" t="e">
        <f>#REF!</f>
        <v>#REF!</v>
      </c>
      <c r="AF32" s="74"/>
      <c r="AG32" s="59" t="e">
        <f>#REF!</f>
        <v>#REF!</v>
      </c>
      <c r="AH32" s="287"/>
    </row>
    <row r="33" spans="1:34" ht="15.75" customHeight="1" x14ac:dyDescent="0.25">
      <c r="A33" s="2">
        <v>26</v>
      </c>
      <c r="B33" s="1"/>
      <c r="C33" s="51" t="e">
        <f>#REF!</f>
        <v>#REF!</v>
      </c>
      <c r="D33" s="61"/>
      <c r="E33" s="51" t="e">
        <f>#REF!</f>
        <v>#REF!</v>
      </c>
      <c r="F33" s="61"/>
      <c r="G33" s="51" t="e">
        <f>#REF!</f>
        <v>#REF!</v>
      </c>
      <c r="H33" s="61"/>
      <c r="I33" s="51" t="e">
        <f>#REF!</f>
        <v>#REF!</v>
      </c>
      <c r="J33" s="272"/>
      <c r="K33" s="265" t="e">
        <f>#REF!</f>
        <v>#REF!</v>
      </c>
      <c r="L33" s="62"/>
      <c r="M33" s="24" t="e">
        <f>#REF!</f>
        <v>#REF!</v>
      </c>
      <c r="N33" s="274"/>
      <c r="O33" s="276" t="e">
        <f>#REF!</f>
        <v>#REF!</v>
      </c>
      <c r="P33" s="71"/>
      <c r="Q33" s="72" t="e">
        <f>#REF!</f>
        <v>#REF!</v>
      </c>
      <c r="R33" s="278"/>
      <c r="S33" s="280" t="e">
        <f>#REF!</f>
        <v>#REF!</v>
      </c>
      <c r="T33" s="64"/>
      <c r="U33" s="57" t="e">
        <f>#REF!</f>
        <v>#REF!</v>
      </c>
      <c r="V33" s="64"/>
      <c r="W33" s="57" t="e">
        <f>#REF!</f>
        <v>#REF!</v>
      </c>
      <c r="X33" s="281"/>
      <c r="Y33" s="284" t="e">
        <f>#REF!</f>
        <v>#REF!</v>
      </c>
      <c r="Z33" s="65"/>
      <c r="AA33" s="53" t="e">
        <f>#REF!</f>
        <v>#REF!</v>
      </c>
      <c r="AB33" s="285"/>
      <c r="AC33" s="282" t="e">
        <f>#REF!</f>
        <v>#REF!</v>
      </c>
      <c r="AD33" s="66"/>
      <c r="AE33" s="55" t="e">
        <f>#REF!</f>
        <v>#REF!</v>
      </c>
      <c r="AF33" s="74"/>
      <c r="AG33" s="59" t="e">
        <f>#REF!</f>
        <v>#REF!</v>
      </c>
      <c r="AH33" s="287"/>
    </row>
    <row r="34" spans="1:34" ht="16.5" customHeight="1" x14ac:dyDescent="0.25">
      <c r="A34" s="2"/>
      <c r="B34" s="1"/>
      <c r="C34" s="51"/>
      <c r="D34" s="61"/>
      <c r="E34" s="51"/>
      <c r="F34" s="61"/>
      <c r="G34" s="51"/>
      <c r="H34" s="61"/>
      <c r="I34" s="51"/>
      <c r="J34" s="272"/>
      <c r="K34" s="265"/>
      <c r="L34" s="62"/>
      <c r="M34" s="24"/>
      <c r="N34" s="274"/>
      <c r="O34" s="276"/>
      <c r="P34" s="71"/>
      <c r="Q34" s="72"/>
      <c r="R34" s="278"/>
      <c r="S34" s="280"/>
      <c r="T34" s="64"/>
      <c r="U34" s="57"/>
      <c r="V34" s="64"/>
      <c r="W34" s="57"/>
      <c r="X34" s="281"/>
      <c r="Y34" s="284"/>
      <c r="Z34" s="65"/>
      <c r="AA34" s="53"/>
      <c r="AB34" s="285"/>
      <c r="AC34" s="282"/>
      <c r="AD34" s="66"/>
      <c r="AE34" s="55"/>
      <c r="AF34" s="74"/>
      <c r="AG34" s="59"/>
      <c r="AH34" s="287"/>
    </row>
    <row r="35" spans="1:34" ht="63.75" customHeight="1" x14ac:dyDescent="0.3">
      <c r="A35" s="463" t="s">
        <v>21</v>
      </c>
      <c r="B35" s="463"/>
      <c r="C35" s="21" t="e">
        <f t="shared" ref="C35:AG35" si="0">AVERAGE(C8,C9,C10,C11,C12,C13,C14,C15,C16,C17,C18,C19,C20,C21,C22,C23,C24,C25,C26,C27,C28,C29,C30,C31,C32,C33,C34)</f>
        <v>#REF!</v>
      </c>
      <c r="D35" s="12"/>
      <c r="E35" s="21" t="e">
        <f t="shared" si="0"/>
        <v>#REF!</v>
      </c>
      <c r="F35" s="12"/>
      <c r="G35" s="21" t="e">
        <f t="shared" si="0"/>
        <v>#REF!</v>
      </c>
      <c r="H35" s="12"/>
      <c r="I35" s="21" t="e">
        <f t="shared" si="0"/>
        <v>#REF!</v>
      </c>
      <c r="J35" s="231"/>
      <c r="K35" s="275" t="e">
        <f t="shared" si="0"/>
        <v>#REF!</v>
      </c>
      <c r="L35" s="12"/>
      <c r="M35" s="60" t="e">
        <f t="shared" si="0"/>
        <v>#REF!</v>
      </c>
      <c r="N35" s="231"/>
      <c r="O35" s="275" t="e">
        <f t="shared" si="0"/>
        <v>#REF!</v>
      </c>
      <c r="P35" s="12"/>
      <c r="Q35" s="60" t="e">
        <f t="shared" si="0"/>
        <v>#REF!</v>
      </c>
      <c r="R35" s="231"/>
      <c r="S35" s="241" t="e">
        <f t="shared" si="0"/>
        <v>#REF!</v>
      </c>
      <c r="T35" s="12"/>
      <c r="U35" s="21" t="e">
        <f t="shared" si="0"/>
        <v>#REF!</v>
      </c>
      <c r="V35" s="12"/>
      <c r="W35" s="21" t="e">
        <f t="shared" si="0"/>
        <v>#REF!</v>
      </c>
      <c r="X35" s="231"/>
      <c r="Y35" s="241" t="e">
        <f t="shared" si="0"/>
        <v>#REF!</v>
      </c>
      <c r="Z35" s="12"/>
      <c r="AA35" s="21" t="e">
        <f t="shared" si="0"/>
        <v>#REF!</v>
      </c>
      <c r="AB35" s="231"/>
      <c r="AC35" s="179" t="e">
        <f t="shared" si="0"/>
        <v>#REF!</v>
      </c>
      <c r="AD35" s="12"/>
      <c r="AE35" s="21" t="e">
        <f t="shared" si="0"/>
        <v>#REF!</v>
      </c>
      <c r="AF35" s="12"/>
      <c r="AG35" s="21" t="e">
        <f t="shared" si="0"/>
        <v>#REF!</v>
      </c>
      <c r="AH35" s="231"/>
    </row>
    <row r="36" spans="1:34" ht="65.25" customHeight="1" x14ac:dyDescent="0.3">
      <c r="A36" s="463" t="s">
        <v>24</v>
      </c>
      <c r="B36" s="463"/>
      <c r="C36" s="22" t="e">
        <f t="shared" ref="C36:AG36" si="1">IF(C35&gt;=4.45,"высокий",IF(C35&gt;=3.45,"средний",IF(C35&lt;3.45,"низкий")))</f>
        <v>#REF!</v>
      </c>
      <c r="D36" s="13"/>
      <c r="E36" s="22" t="e">
        <f t="shared" si="1"/>
        <v>#REF!</v>
      </c>
      <c r="F36" s="13"/>
      <c r="G36" s="22" t="e">
        <f t="shared" si="1"/>
        <v>#REF!</v>
      </c>
      <c r="H36" s="13"/>
      <c r="I36" s="52" t="e">
        <f t="shared" si="1"/>
        <v>#REF!</v>
      </c>
      <c r="J36" s="232"/>
      <c r="K36" s="242" t="e">
        <f t="shared" si="1"/>
        <v>#REF!</v>
      </c>
      <c r="L36" s="13"/>
      <c r="M36" s="22" t="e">
        <f t="shared" si="1"/>
        <v>#REF!</v>
      </c>
      <c r="N36" s="232"/>
      <c r="O36" s="242" t="e">
        <f t="shared" si="1"/>
        <v>#REF!</v>
      </c>
      <c r="P36" s="13"/>
      <c r="Q36" s="22" t="e">
        <f t="shared" si="1"/>
        <v>#REF!</v>
      </c>
      <c r="R36" s="232"/>
      <c r="S36" s="242" t="e">
        <f t="shared" si="1"/>
        <v>#REF!</v>
      </c>
      <c r="T36" s="13"/>
      <c r="U36" s="22" t="e">
        <f t="shared" si="1"/>
        <v>#REF!</v>
      </c>
      <c r="V36" s="13"/>
      <c r="W36" s="22" t="e">
        <f t="shared" si="1"/>
        <v>#REF!</v>
      </c>
      <c r="X36" s="232"/>
      <c r="Y36" s="242" t="e">
        <f t="shared" si="1"/>
        <v>#REF!</v>
      </c>
      <c r="Z36" s="13"/>
      <c r="AA36" s="22" t="e">
        <f t="shared" si="1"/>
        <v>#REF!</v>
      </c>
      <c r="AB36" s="232"/>
      <c r="AC36" s="180" t="e">
        <f t="shared" si="1"/>
        <v>#REF!</v>
      </c>
      <c r="AD36" s="13"/>
      <c r="AE36" s="22" t="e">
        <f t="shared" si="1"/>
        <v>#REF!</v>
      </c>
      <c r="AF36" s="13"/>
      <c r="AG36" s="22" t="e">
        <f t="shared" si="1"/>
        <v>#REF!</v>
      </c>
      <c r="AH36" s="232"/>
    </row>
    <row r="37" spans="1:34" ht="15.75" customHeight="1" x14ac:dyDescent="0.25">
      <c r="A37" s="11"/>
      <c r="B37" s="11"/>
    </row>
    <row r="38" spans="1:34" ht="15.75" customHeight="1" x14ac:dyDescent="0.25"/>
    <row r="39" spans="1:34" ht="15.75" customHeight="1" x14ac:dyDescent="0.25">
      <c r="A39" s="406" t="s">
        <v>0</v>
      </c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</row>
    <row r="40" spans="1:34" ht="15.75" customHeight="1" x14ac:dyDescent="0.25">
      <c r="A40" s="406" t="s">
        <v>72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</row>
    <row r="41" spans="1:34" ht="15.75" customHeight="1" thickBot="1" x14ac:dyDescent="0.3">
      <c r="A41" s="407" t="s">
        <v>73</v>
      </c>
      <c r="B41" s="408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</row>
    <row r="42" spans="1:34" ht="15.75" customHeight="1" thickBot="1" x14ac:dyDescent="0.3">
      <c r="A42" s="410" t="s">
        <v>2</v>
      </c>
      <c r="B42" s="413" t="s">
        <v>3</v>
      </c>
      <c r="C42" s="602" t="s">
        <v>74</v>
      </c>
      <c r="D42" s="603"/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4"/>
      <c r="S42" s="436" t="s">
        <v>75</v>
      </c>
      <c r="T42" s="453"/>
      <c r="U42" s="453"/>
      <c r="V42" s="453"/>
      <c r="W42" s="453"/>
      <c r="X42" s="605"/>
      <c r="Y42" s="436" t="s">
        <v>76</v>
      </c>
      <c r="Z42" s="438"/>
      <c r="AA42" s="438"/>
      <c r="AB42" s="439"/>
      <c r="AC42" s="436" t="s">
        <v>77</v>
      </c>
      <c r="AD42" s="437"/>
      <c r="AE42" s="437"/>
      <c r="AF42" s="437"/>
      <c r="AG42" s="437"/>
      <c r="AH42" s="437"/>
    </row>
    <row r="43" spans="1:34" ht="55.5" customHeight="1" x14ac:dyDescent="0.25">
      <c r="A43" s="411"/>
      <c r="B43" s="414"/>
      <c r="C43" s="592" t="s">
        <v>78</v>
      </c>
      <c r="D43" s="593"/>
      <c r="E43" s="593"/>
      <c r="F43" s="593"/>
      <c r="G43" s="593"/>
      <c r="H43" s="593"/>
      <c r="I43" s="593"/>
      <c r="J43" s="594"/>
      <c r="K43" s="595" t="s">
        <v>79</v>
      </c>
      <c r="L43" s="596"/>
      <c r="M43" s="596"/>
      <c r="N43" s="597"/>
      <c r="O43" s="598" t="s">
        <v>80</v>
      </c>
      <c r="P43" s="599"/>
      <c r="Q43" s="599"/>
      <c r="R43" s="600"/>
      <c r="S43" s="589"/>
      <c r="T43" s="590"/>
      <c r="U43" s="590"/>
      <c r="V43" s="590"/>
      <c r="W43" s="590"/>
      <c r="X43" s="591"/>
      <c r="Y43" s="375"/>
      <c r="Z43" s="376"/>
      <c r="AA43" s="377"/>
      <c r="AB43" s="378"/>
      <c r="AC43" s="425" t="s">
        <v>81</v>
      </c>
      <c r="AD43" s="426"/>
      <c r="AE43" s="606" t="s">
        <v>82</v>
      </c>
      <c r="AF43" s="607"/>
      <c r="AG43" s="608" t="s">
        <v>83</v>
      </c>
      <c r="AH43" s="609"/>
    </row>
    <row r="44" spans="1:34" ht="233.25" customHeight="1" x14ac:dyDescent="0.25">
      <c r="A44" s="411"/>
      <c r="B44" s="414"/>
      <c r="C44" s="568" t="s">
        <v>84</v>
      </c>
      <c r="D44" s="569"/>
      <c r="E44" s="573" t="s">
        <v>85</v>
      </c>
      <c r="F44" s="574"/>
      <c r="G44" s="573" t="s">
        <v>86</v>
      </c>
      <c r="H44" s="575"/>
      <c r="I44" s="576" t="s">
        <v>87</v>
      </c>
      <c r="J44" s="577"/>
      <c r="K44" s="582" t="s">
        <v>88</v>
      </c>
      <c r="L44" s="583"/>
      <c r="M44" s="583" t="s">
        <v>89</v>
      </c>
      <c r="N44" s="584"/>
      <c r="O44" s="585" t="s">
        <v>90</v>
      </c>
      <c r="P44" s="586"/>
      <c r="Q44" s="587" t="s">
        <v>91</v>
      </c>
      <c r="R44" s="588"/>
      <c r="S44" s="578" t="s">
        <v>92</v>
      </c>
      <c r="T44" s="579"/>
      <c r="U44" s="580" t="s">
        <v>93</v>
      </c>
      <c r="V44" s="580"/>
      <c r="W44" s="580" t="s">
        <v>94</v>
      </c>
      <c r="X44" s="581"/>
      <c r="Y44" s="571" t="s">
        <v>95</v>
      </c>
      <c r="Z44" s="572"/>
      <c r="AA44" s="381" t="s">
        <v>96</v>
      </c>
      <c r="AB44" s="383"/>
      <c r="AC44" s="612" t="s">
        <v>97</v>
      </c>
      <c r="AD44" s="613"/>
      <c r="AE44" s="610" t="s">
        <v>98</v>
      </c>
      <c r="AF44" s="610"/>
      <c r="AG44" s="611" t="s">
        <v>99</v>
      </c>
      <c r="AH44" s="570"/>
    </row>
    <row r="45" spans="1:34" ht="21" customHeight="1" x14ac:dyDescent="0.25">
      <c r="A45" s="412"/>
      <c r="B45" s="416"/>
      <c r="C45" s="50"/>
      <c r="D45" s="14" t="s">
        <v>4</v>
      </c>
      <c r="E45" s="23"/>
      <c r="F45" s="14" t="s">
        <v>4</v>
      </c>
      <c r="G45" s="23"/>
      <c r="H45" s="14" t="s">
        <v>4</v>
      </c>
      <c r="I45" s="23"/>
      <c r="J45" s="271" t="s">
        <v>4</v>
      </c>
      <c r="K45" s="265"/>
      <c r="L45" s="15" t="s">
        <v>4</v>
      </c>
      <c r="M45" s="24"/>
      <c r="N45" s="273" t="s">
        <v>4</v>
      </c>
      <c r="O45" s="276"/>
      <c r="P45" s="69" t="s">
        <v>4</v>
      </c>
      <c r="Q45" s="70"/>
      <c r="R45" s="277" t="s">
        <v>4</v>
      </c>
      <c r="S45" s="237"/>
      <c r="T45" s="63" t="s">
        <v>4</v>
      </c>
      <c r="U45" s="56"/>
      <c r="V45" s="63" t="s">
        <v>4</v>
      </c>
      <c r="W45" s="56"/>
      <c r="X45" s="279" t="s">
        <v>4</v>
      </c>
      <c r="Y45" s="247"/>
      <c r="Z45" s="18" t="s">
        <v>4</v>
      </c>
      <c r="AA45" s="27"/>
      <c r="AB45" s="283" t="s">
        <v>4</v>
      </c>
      <c r="AC45" s="209"/>
      <c r="AD45" s="19" t="s">
        <v>4</v>
      </c>
      <c r="AE45" s="54"/>
      <c r="AF45" s="73" t="s">
        <v>4</v>
      </c>
      <c r="AG45" s="58"/>
      <c r="AH45" s="286" t="s">
        <v>4</v>
      </c>
    </row>
    <row r="46" spans="1:34" ht="15.75" customHeight="1" x14ac:dyDescent="0.25">
      <c r="A46" s="2">
        <v>1</v>
      </c>
      <c r="B46" s="1"/>
      <c r="C46" s="51"/>
      <c r="D46" s="61" t="e">
        <f>#REF!</f>
        <v>#REF!</v>
      </c>
      <c r="E46" s="51"/>
      <c r="F46" s="61" t="e">
        <f>#REF!</f>
        <v>#REF!</v>
      </c>
      <c r="G46" s="51"/>
      <c r="H46" s="61" t="e">
        <f>#REF!</f>
        <v>#REF!</v>
      </c>
      <c r="I46" s="51"/>
      <c r="J46" s="272" t="e">
        <f>#REF!</f>
        <v>#REF!</v>
      </c>
      <c r="K46" s="265"/>
      <c r="L46" s="62" t="e">
        <f>#REF!</f>
        <v>#REF!</v>
      </c>
      <c r="M46" s="24"/>
      <c r="N46" s="274" t="e">
        <f>#REF!</f>
        <v>#REF!</v>
      </c>
      <c r="O46" s="276"/>
      <c r="P46" s="71" t="e">
        <f>#REF!</f>
        <v>#REF!</v>
      </c>
      <c r="Q46" s="72"/>
      <c r="R46" s="278" t="e">
        <f>#REF!</f>
        <v>#REF!</v>
      </c>
      <c r="S46" s="280"/>
      <c r="T46" s="64" t="e">
        <f>#REF!</f>
        <v>#REF!</v>
      </c>
      <c r="U46" s="57"/>
      <c r="V46" s="64" t="e">
        <f>#REF!</f>
        <v>#REF!</v>
      </c>
      <c r="W46" s="57"/>
      <c r="X46" s="281" t="e">
        <f>#REF!</f>
        <v>#REF!</v>
      </c>
      <c r="Y46" s="284"/>
      <c r="Z46" s="65" t="e">
        <f>#REF!</f>
        <v>#REF!</v>
      </c>
      <c r="AA46" s="53"/>
      <c r="AB46" s="285" t="e">
        <f>#REF!</f>
        <v>#REF!</v>
      </c>
      <c r="AC46" s="282"/>
      <c r="AD46" s="66" t="e">
        <f>#REF!</f>
        <v>#REF!</v>
      </c>
      <c r="AE46" s="55"/>
      <c r="AF46" s="74" t="e">
        <f>#REF!</f>
        <v>#REF!</v>
      </c>
      <c r="AG46" s="59"/>
      <c r="AH46" s="287" t="e">
        <f>#REF!</f>
        <v>#REF!</v>
      </c>
    </row>
    <row r="47" spans="1:34" ht="15.75" customHeight="1" x14ac:dyDescent="0.25">
      <c r="A47" s="2">
        <v>2</v>
      </c>
      <c r="B47" s="1"/>
      <c r="C47" s="51"/>
      <c r="D47" s="61" t="e">
        <f>#REF!</f>
        <v>#REF!</v>
      </c>
      <c r="E47" s="51"/>
      <c r="F47" s="61" t="e">
        <f>#REF!</f>
        <v>#REF!</v>
      </c>
      <c r="G47" s="51"/>
      <c r="H47" s="61" t="e">
        <f>#REF!</f>
        <v>#REF!</v>
      </c>
      <c r="I47" s="51"/>
      <c r="J47" s="272" t="e">
        <f>#REF!</f>
        <v>#REF!</v>
      </c>
      <c r="K47" s="265"/>
      <c r="L47" s="62" t="e">
        <f>#REF!</f>
        <v>#REF!</v>
      </c>
      <c r="M47" s="24"/>
      <c r="N47" s="274" t="e">
        <f>#REF!</f>
        <v>#REF!</v>
      </c>
      <c r="O47" s="276"/>
      <c r="P47" s="71" t="e">
        <f>#REF!</f>
        <v>#REF!</v>
      </c>
      <c r="Q47" s="72"/>
      <c r="R47" s="278" t="e">
        <f>#REF!</f>
        <v>#REF!</v>
      </c>
      <c r="S47" s="280"/>
      <c r="T47" s="64" t="e">
        <f>#REF!</f>
        <v>#REF!</v>
      </c>
      <c r="U47" s="57"/>
      <c r="V47" s="64" t="e">
        <f>#REF!</f>
        <v>#REF!</v>
      </c>
      <c r="W47" s="57"/>
      <c r="X47" s="281" t="e">
        <f>#REF!</f>
        <v>#REF!</v>
      </c>
      <c r="Y47" s="284"/>
      <c r="Z47" s="65" t="e">
        <f>#REF!</f>
        <v>#REF!</v>
      </c>
      <c r="AA47" s="53"/>
      <c r="AB47" s="285" t="e">
        <f>#REF!</f>
        <v>#REF!</v>
      </c>
      <c r="AC47" s="282"/>
      <c r="AD47" s="66" t="e">
        <f>#REF!</f>
        <v>#REF!</v>
      </c>
      <c r="AE47" s="55"/>
      <c r="AF47" s="74" t="e">
        <f>#REF!</f>
        <v>#REF!</v>
      </c>
      <c r="AG47" s="59"/>
      <c r="AH47" s="287" t="e">
        <f>#REF!</f>
        <v>#REF!</v>
      </c>
    </row>
    <row r="48" spans="1:34" ht="15.75" customHeight="1" x14ac:dyDescent="0.25">
      <c r="A48" s="2">
        <v>3</v>
      </c>
      <c r="B48" s="1"/>
      <c r="C48" s="51"/>
      <c r="D48" s="61" t="e">
        <f>#REF!</f>
        <v>#REF!</v>
      </c>
      <c r="E48" s="51"/>
      <c r="F48" s="61" t="e">
        <f>#REF!</f>
        <v>#REF!</v>
      </c>
      <c r="G48" s="51"/>
      <c r="H48" s="61" t="e">
        <f>#REF!</f>
        <v>#REF!</v>
      </c>
      <c r="I48" s="51"/>
      <c r="J48" s="272" t="e">
        <f>#REF!</f>
        <v>#REF!</v>
      </c>
      <c r="K48" s="265"/>
      <c r="L48" s="62" t="e">
        <f>#REF!</f>
        <v>#REF!</v>
      </c>
      <c r="M48" s="24"/>
      <c r="N48" s="274" t="e">
        <f>#REF!</f>
        <v>#REF!</v>
      </c>
      <c r="O48" s="276"/>
      <c r="P48" s="71" t="e">
        <f>#REF!</f>
        <v>#REF!</v>
      </c>
      <c r="Q48" s="72"/>
      <c r="R48" s="278" t="e">
        <f>#REF!</f>
        <v>#REF!</v>
      </c>
      <c r="S48" s="280"/>
      <c r="T48" s="64" t="e">
        <f>#REF!</f>
        <v>#REF!</v>
      </c>
      <c r="U48" s="57"/>
      <c r="V48" s="64" t="e">
        <f>#REF!</f>
        <v>#REF!</v>
      </c>
      <c r="W48" s="57"/>
      <c r="X48" s="281" t="e">
        <f>#REF!</f>
        <v>#REF!</v>
      </c>
      <c r="Y48" s="284"/>
      <c r="Z48" s="65" t="e">
        <f>#REF!</f>
        <v>#REF!</v>
      </c>
      <c r="AA48" s="53"/>
      <c r="AB48" s="285" t="e">
        <f>#REF!</f>
        <v>#REF!</v>
      </c>
      <c r="AC48" s="282"/>
      <c r="AD48" s="66" t="e">
        <f>#REF!</f>
        <v>#REF!</v>
      </c>
      <c r="AE48" s="55"/>
      <c r="AF48" s="74" t="e">
        <f>#REF!</f>
        <v>#REF!</v>
      </c>
      <c r="AG48" s="59"/>
      <c r="AH48" s="287" t="e">
        <f>#REF!</f>
        <v>#REF!</v>
      </c>
    </row>
    <row r="49" spans="1:34" ht="15.75" x14ac:dyDescent="0.25">
      <c r="A49" s="2">
        <v>4</v>
      </c>
      <c r="B49" s="1"/>
      <c r="C49" s="51"/>
      <c r="D49" s="61" t="e">
        <f>#REF!</f>
        <v>#REF!</v>
      </c>
      <c r="E49" s="51"/>
      <c r="F49" s="61" t="e">
        <f>#REF!</f>
        <v>#REF!</v>
      </c>
      <c r="G49" s="51"/>
      <c r="H49" s="61" t="e">
        <f>#REF!</f>
        <v>#REF!</v>
      </c>
      <c r="I49" s="51"/>
      <c r="J49" s="272" t="e">
        <f>#REF!</f>
        <v>#REF!</v>
      </c>
      <c r="K49" s="265"/>
      <c r="L49" s="62" t="e">
        <f>#REF!</f>
        <v>#REF!</v>
      </c>
      <c r="M49" s="24"/>
      <c r="N49" s="274" t="e">
        <f>#REF!</f>
        <v>#REF!</v>
      </c>
      <c r="O49" s="276"/>
      <c r="P49" s="71" t="e">
        <f>#REF!</f>
        <v>#REF!</v>
      </c>
      <c r="Q49" s="72"/>
      <c r="R49" s="278" t="e">
        <f>#REF!</f>
        <v>#REF!</v>
      </c>
      <c r="S49" s="280"/>
      <c r="T49" s="64" t="e">
        <f>#REF!</f>
        <v>#REF!</v>
      </c>
      <c r="U49" s="57"/>
      <c r="V49" s="64" t="e">
        <f>#REF!</f>
        <v>#REF!</v>
      </c>
      <c r="W49" s="57"/>
      <c r="X49" s="281" t="e">
        <f>#REF!</f>
        <v>#REF!</v>
      </c>
      <c r="Y49" s="284"/>
      <c r="Z49" s="65" t="e">
        <f>#REF!</f>
        <v>#REF!</v>
      </c>
      <c r="AA49" s="53"/>
      <c r="AB49" s="285" t="e">
        <f>#REF!</f>
        <v>#REF!</v>
      </c>
      <c r="AC49" s="282"/>
      <c r="AD49" s="66" t="e">
        <f>#REF!</f>
        <v>#REF!</v>
      </c>
      <c r="AE49" s="55"/>
      <c r="AF49" s="74" t="e">
        <f>#REF!</f>
        <v>#REF!</v>
      </c>
      <c r="AG49" s="59"/>
      <c r="AH49" s="287" t="e">
        <f>#REF!</f>
        <v>#REF!</v>
      </c>
    </row>
    <row r="50" spans="1:34" ht="15.75" x14ac:dyDescent="0.25">
      <c r="A50" s="2">
        <v>5</v>
      </c>
      <c r="B50" s="1"/>
      <c r="C50" s="51"/>
      <c r="D50" s="61" t="e">
        <f>#REF!</f>
        <v>#REF!</v>
      </c>
      <c r="E50" s="51"/>
      <c r="F50" s="61" t="e">
        <f>#REF!</f>
        <v>#REF!</v>
      </c>
      <c r="G50" s="51"/>
      <c r="H50" s="61" t="e">
        <f>#REF!</f>
        <v>#REF!</v>
      </c>
      <c r="I50" s="51"/>
      <c r="J50" s="272" t="e">
        <f>#REF!</f>
        <v>#REF!</v>
      </c>
      <c r="K50" s="265"/>
      <c r="L50" s="62" t="e">
        <f>#REF!</f>
        <v>#REF!</v>
      </c>
      <c r="M50" s="24"/>
      <c r="N50" s="274" t="e">
        <f>#REF!</f>
        <v>#REF!</v>
      </c>
      <c r="O50" s="276"/>
      <c r="P50" s="71" t="e">
        <f>#REF!</f>
        <v>#REF!</v>
      </c>
      <c r="Q50" s="72"/>
      <c r="R50" s="278" t="e">
        <f>#REF!</f>
        <v>#REF!</v>
      </c>
      <c r="S50" s="280"/>
      <c r="T50" s="64" t="e">
        <f>#REF!</f>
        <v>#REF!</v>
      </c>
      <c r="U50" s="57"/>
      <c r="V50" s="64" t="e">
        <f>#REF!</f>
        <v>#REF!</v>
      </c>
      <c r="W50" s="57"/>
      <c r="X50" s="281" t="e">
        <f>#REF!</f>
        <v>#REF!</v>
      </c>
      <c r="Y50" s="284"/>
      <c r="Z50" s="65" t="e">
        <f>#REF!</f>
        <v>#REF!</v>
      </c>
      <c r="AA50" s="53"/>
      <c r="AB50" s="285" t="e">
        <f>#REF!</f>
        <v>#REF!</v>
      </c>
      <c r="AC50" s="282"/>
      <c r="AD50" s="66" t="e">
        <f>#REF!</f>
        <v>#REF!</v>
      </c>
      <c r="AE50" s="55"/>
      <c r="AF50" s="74" t="e">
        <f>#REF!</f>
        <v>#REF!</v>
      </c>
      <c r="AG50" s="59"/>
      <c r="AH50" s="287" t="e">
        <f>#REF!</f>
        <v>#REF!</v>
      </c>
    </row>
    <row r="51" spans="1:34" ht="15.75" x14ac:dyDescent="0.25">
      <c r="A51" s="2">
        <v>6</v>
      </c>
      <c r="B51" s="1"/>
      <c r="C51" s="51"/>
      <c r="D51" s="61" t="e">
        <f>#REF!</f>
        <v>#REF!</v>
      </c>
      <c r="E51" s="51"/>
      <c r="F51" s="61" t="e">
        <f>#REF!</f>
        <v>#REF!</v>
      </c>
      <c r="G51" s="51"/>
      <c r="H51" s="61" t="e">
        <f>#REF!</f>
        <v>#REF!</v>
      </c>
      <c r="I51" s="51"/>
      <c r="J51" s="272" t="e">
        <f>#REF!</f>
        <v>#REF!</v>
      </c>
      <c r="K51" s="265"/>
      <c r="L51" s="62" t="e">
        <f>#REF!</f>
        <v>#REF!</v>
      </c>
      <c r="M51" s="24"/>
      <c r="N51" s="274" t="e">
        <f>#REF!</f>
        <v>#REF!</v>
      </c>
      <c r="O51" s="276"/>
      <c r="P51" s="71" t="e">
        <f>#REF!</f>
        <v>#REF!</v>
      </c>
      <c r="Q51" s="72"/>
      <c r="R51" s="278" t="e">
        <f>#REF!</f>
        <v>#REF!</v>
      </c>
      <c r="S51" s="280"/>
      <c r="T51" s="64" t="e">
        <f>#REF!</f>
        <v>#REF!</v>
      </c>
      <c r="U51" s="57"/>
      <c r="V51" s="64" t="e">
        <f>#REF!</f>
        <v>#REF!</v>
      </c>
      <c r="W51" s="57"/>
      <c r="X51" s="281" t="e">
        <f>#REF!</f>
        <v>#REF!</v>
      </c>
      <c r="Y51" s="284"/>
      <c r="Z51" s="65" t="e">
        <f>#REF!</f>
        <v>#REF!</v>
      </c>
      <c r="AA51" s="53"/>
      <c r="AB51" s="285" t="e">
        <f>#REF!</f>
        <v>#REF!</v>
      </c>
      <c r="AC51" s="282"/>
      <c r="AD51" s="66" t="e">
        <f>#REF!</f>
        <v>#REF!</v>
      </c>
      <c r="AE51" s="55"/>
      <c r="AF51" s="74" t="e">
        <f>#REF!</f>
        <v>#REF!</v>
      </c>
      <c r="AG51" s="59"/>
      <c r="AH51" s="287" t="e">
        <f>#REF!</f>
        <v>#REF!</v>
      </c>
    </row>
    <row r="52" spans="1:34" ht="15.75" x14ac:dyDescent="0.25">
      <c r="A52" s="2">
        <v>7</v>
      </c>
      <c r="B52" s="1"/>
      <c r="C52" s="51"/>
      <c r="D52" s="61" t="e">
        <f>#REF!</f>
        <v>#REF!</v>
      </c>
      <c r="E52" s="51"/>
      <c r="F52" s="61" t="e">
        <f>#REF!</f>
        <v>#REF!</v>
      </c>
      <c r="G52" s="51"/>
      <c r="H52" s="61" t="e">
        <f>#REF!</f>
        <v>#REF!</v>
      </c>
      <c r="I52" s="51"/>
      <c r="J52" s="272" t="e">
        <f>#REF!</f>
        <v>#REF!</v>
      </c>
      <c r="K52" s="265"/>
      <c r="L52" s="62" t="e">
        <f>#REF!</f>
        <v>#REF!</v>
      </c>
      <c r="M52" s="24"/>
      <c r="N52" s="274" t="e">
        <f>#REF!</f>
        <v>#REF!</v>
      </c>
      <c r="O52" s="276"/>
      <c r="P52" s="71" t="e">
        <f>#REF!</f>
        <v>#REF!</v>
      </c>
      <c r="Q52" s="72"/>
      <c r="R52" s="278" t="e">
        <f>#REF!</f>
        <v>#REF!</v>
      </c>
      <c r="S52" s="280"/>
      <c r="T52" s="64" t="e">
        <f>#REF!</f>
        <v>#REF!</v>
      </c>
      <c r="U52" s="57"/>
      <c r="V52" s="64" t="e">
        <f>#REF!</f>
        <v>#REF!</v>
      </c>
      <c r="W52" s="57"/>
      <c r="X52" s="281" t="e">
        <f>#REF!</f>
        <v>#REF!</v>
      </c>
      <c r="Y52" s="284"/>
      <c r="Z52" s="65" t="e">
        <f>#REF!</f>
        <v>#REF!</v>
      </c>
      <c r="AA52" s="53"/>
      <c r="AB52" s="285" t="e">
        <f>#REF!</f>
        <v>#REF!</v>
      </c>
      <c r="AC52" s="282"/>
      <c r="AD52" s="66" t="e">
        <f>#REF!</f>
        <v>#REF!</v>
      </c>
      <c r="AE52" s="55"/>
      <c r="AF52" s="74" t="e">
        <f>#REF!</f>
        <v>#REF!</v>
      </c>
      <c r="AG52" s="59"/>
      <c r="AH52" s="287" t="e">
        <f>#REF!</f>
        <v>#REF!</v>
      </c>
    </row>
    <row r="53" spans="1:34" ht="15.75" x14ac:dyDescent="0.25">
      <c r="A53" s="2">
        <v>8</v>
      </c>
      <c r="B53" s="1"/>
      <c r="C53" s="51"/>
      <c r="D53" s="61" t="e">
        <f>#REF!</f>
        <v>#REF!</v>
      </c>
      <c r="E53" s="51"/>
      <c r="F53" s="61" t="e">
        <f>#REF!</f>
        <v>#REF!</v>
      </c>
      <c r="G53" s="51"/>
      <c r="H53" s="61" t="e">
        <f>#REF!</f>
        <v>#REF!</v>
      </c>
      <c r="I53" s="51"/>
      <c r="J53" s="272" t="e">
        <f>#REF!</f>
        <v>#REF!</v>
      </c>
      <c r="K53" s="265"/>
      <c r="L53" s="62" t="e">
        <f>#REF!</f>
        <v>#REF!</v>
      </c>
      <c r="M53" s="24"/>
      <c r="N53" s="274" t="e">
        <f>#REF!</f>
        <v>#REF!</v>
      </c>
      <c r="O53" s="276"/>
      <c r="P53" s="71" t="e">
        <f>#REF!</f>
        <v>#REF!</v>
      </c>
      <c r="Q53" s="72"/>
      <c r="R53" s="278" t="e">
        <f>#REF!</f>
        <v>#REF!</v>
      </c>
      <c r="S53" s="280"/>
      <c r="T53" s="64" t="e">
        <f>#REF!</f>
        <v>#REF!</v>
      </c>
      <c r="U53" s="57"/>
      <c r="V53" s="64" t="e">
        <f>#REF!</f>
        <v>#REF!</v>
      </c>
      <c r="W53" s="57"/>
      <c r="X53" s="281" t="e">
        <f>#REF!</f>
        <v>#REF!</v>
      </c>
      <c r="Y53" s="284"/>
      <c r="Z53" s="65" t="e">
        <f>#REF!</f>
        <v>#REF!</v>
      </c>
      <c r="AA53" s="53"/>
      <c r="AB53" s="285" t="e">
        <f>#REF!</f>
        <v>#REF!</v>
      </c>
      <c r="AC53" s="282"/>
      <c r="AD53" s="66" t="e">
        <f>#REF!</f>
        <v>#REF!</v>
      </c>
      <c r="AE53" s="55"/>
      <c r="AF53" s="74" t="e">
        <f>#REF!</f>
        <v>#REF!</v>
      </c>
      <c r="AG53" s="59"/>
      <c r="AH53" s="287" t="e">
        <f>#REF!</f>
        <v>#REF!</v>
      </c>
    </row>
    <row r="54" spans="1:34" ht="15.75" x14ac:dyDescent="0.25">
      <c r="A54" s="2">
        <v>9</v>
      </c>
      <c r="B54" s="1"/>
      <c r="C54" s="51"/>
      <c r="D54" s="61" t="e">
        <f>#REF!</f>
        <v>#REF!</v>
      </c>
      <c r="E54" s="51"/>
      <c r="F54" s="61" t="e">
        <f>#REF!</f>
        <v>#REF!</v>
      </c>
      <c r="G54" s="51"/>
      <c r="H54" s="61" t="e">
        <f>#REF!</f>
        <v>#REF!</v>
      </c>
      <c r="I54" s="51"/>
      <c r="J54" s="272" t="e">
        <f>#REF!</f>
        <v>#REF!</v>
      </c>
      <c r="K54" s="265"/>
      <c r="L54" s="62" t="e">
        <f>#REF!</f>
        <v>#REF!</v>
      </c>
      <c r="M54" s="24"/>
      <c r="N54" s="274" t="e">
        <f>#REF!</f>
        <v>#REF!</v>
      </c>
      <c r="O54" s="276"/>
      <c r="P54" s="71" t="e">
        <f>#REF!</f>
        <v>#REF!</v>
      </c>
      <c r="Q54" s="72"/>
      <c r="R54" s="278" t="e">
        <f>#REF!</f>
        <v>#REF!</v>
      </c>
      <c r="S54" s="280"/>
      <c r="T54" s="64" t="e">
        <f>#REF!</f>
        <v>#REF!</v>
      </c>
      <c r="U54" s="57"/>
      <c r="V54" s="64" t="e">
        <f>#REF!</f>
        <v>#REF!</v>
      </c>
      <c r="W54" s="57"/>
      <c r="X54" s="281" t="e">
        <f>#REF!</f>
        <v>#REF!</v>
      </c>
      <c r="Y54" s="284"/>
      <c r="Z54" s="65" t="e">
        <f>#REF!</f>
        <v>#REF!</v>
      </c>
      <c r="AA54" s="53"/>
      <c r="AB54" s="285" t="e">
        <f>#REF!</f>
        <v>#REF!</v>
      </c>
      <c r="AC54" s="282"/>
      <c r="AD54" s="66" t="e">
        <f>#REF!</f>
        <v>#REF!</v>
      </c>
      <c r="AE54" s="55"/>
      <c r="AF54" s="74" t="e">
        <f>#REF!</f>
        <v>#REF!</v>
      </c>
      <c r="AG54" s="59"/>
      <c r="AH54" s="287" t="e">
        <f>#REF!</f>
        <v>#REF!</v>
      </c>
    </row>
    <row r="55" spans="1:34" ht="15.75" x14ac:dyDescent="0.25">
      <c r="A55" s="2">
        <v>10</v>
      </c>
      <c r="B55" s="1"/>
      <c r="C55" s="51"/>
      <c r="D55" s="61" t="e">
        <f>#REF!</f>
        <v>#REF!</v>
      </c>
      <c r="E55" s="51"/>
      <c r="F55" s="61" t="e">
        <f>#REF!</f>
        <v>#REF!</v>
      </c>
      <c r="G55" s="51"/>
      <c r="H55" s="61" t="e">
        <f>#REF!</f>
        <v>#REF!</v>
      </c>
      <c r="I55" s="51"/>
      <c r="J55" s="272" t="e">
        <f>#REF!</f>
        <v>#REF!</v>
      </c>
      <c r="K55" s="265"/>
      <c r="L55" s="62" t="e">
        <f>#REF!</f>
        <v>#REF!</v>
      </c>
      <c r="M55" s="24"/>
      <c r="N55" s="274" t="e">
        <f>#REF!</f>
        <v>#REF!</v>
      </c>
      <c r="O55" s="276"/>
      <c r="P55" s="71" t="e">
        <f>#REF!</f>
        <v>#REF!</v>
      </c>
      <c r="Q55" s="72"/>
      <c r="R55" s="278" t="e">
        <f>#REF!</f>
        <v>#REF!</v>
      </c>
      <c r="S55" s="280"/>
      <c r="T55" s="64" t="e">
        <f>#REF!</f>
        <v>#REF!</v>
      </c>
      <c r="U55" s="57"/>
      <c r="V55" s="64" t="e">
        <f>#REF!</f>
        <v>#REF!</v>
      </c>
      <c r="W55" s="57"/>
      <c r="X55" s="281" t="e">
        <f>#REF!</f>
        <v>#REF!</v>
      </c>
      <c r="Y55" s="284"/>
      <c r="Z55" s="65" t="e">
        <f>#REF!</f>
        <v>#REF!</v>
      </c>
      <c r="AA55" s="53"/>
      <c r="AB55" s="285" t="e">
        <f>#REF!</f>
        <v>#REF!</v>
      </c>
      <c r="AC55" s="282"/>
      <c r="AD55" s="66" t="e">
        <f>#REF!</f>
        <v>#REF!</v>
      </c>
      <c r="AE55" s="55"/>
      <c r="AF55" s="74" t="e">
        <f>#REF!</f>
        <v>#REF!</v>
      </c>
      <c r="AG55" s="59"/>
      <c r="AH55" s="287" t="e">
        <f>#REF!</f>
        <v>#REF!</v>
      </c>
    </row>
    <row r="56" spans="1:34" ht="15.75" x14ac:dyDescent="0.25">
      <c r="A56" s="2">
        <v>11</v>
      </c>
      <c r="B56" s="1"/>
      <c r="C56" s="51"/>
      <c r="D56" s="61" t="e">
        <f>#REF!</f>
        <v>#REF!</v>
      </c>
      <c r="E56" s="51"/>
      <c r="F56" s="61" t="e">
        <f>#REF!</f>
        <v>#REF!</v>
      </c>
      <c r="G56" s="51"/>
      <c r="H56" s="61" t="e">
        <f>#REF!</f>
        <v>#REF!</v>
      </c>
      <c r="I56" s="51"/>
      <c r="J56" s="272" t="e">
        <f>#REF!</f>
        <v>#REF!</v>
      </c>
      <c r="K56" s="265"/>
      <c r="L56" s="62" t="e">
        <f>#REF!</f>
        <v>#REF!</v>
      </c>
      <c r="M56" s="24"/>
      <c r="N56" s="274" t="e">
        <f>#REF!</f>
        <v>#REF!</v>
      </c>
      <c r="O56" s="276"/>
      <c r="P56" s="71" t="e">
        <f>#REF!</f>
        <v>#REF!</v>
      </c>
      <c r="Q56" s="72"/>
      <c r="R56" s="278" t="e">
        <f>#REF!</f>
        <v>#REF!</v>
      </c>
      <c r="S56" s="280"/>
      <c r="T56" s="64" t="e">
        <f>#REF!</f>
        <v>#REF!</v>
      </c>
      <c r="U56" s="57"/>
      <c r="V56" s="64" t="e">
        <f>#REF!</f>
        <v>#REF!</v>
      </c>
      <c r="W56" s="57"/>
      <c r="X56" s="281" t="e">
        <f>#REF!</f>
        <v>#REF!</v>
      </c>
      <c r="Y56" s="284"/>
      <c r="Z56" s="65" t="e">
        <f>#REF!</f>
        <v>#REF!</v>
      </c>
      <c r="AA56" s="53"/>
      <c r="AB56" s="285" t="e">
        <f>#REF!</f>
        <v>#REF!</v>
      </c>
      <c r="AC56" s="282"/>
      <c r="AD56" s="66" t="e">
        <f>#REF!</f>
        <v>#REF!</v>
      </c>
      <c r="AE56" s="55"/>
      <c r="AF56" s="74" t="e">
        <f>#REF!</f>
        <v>#REF!</v>
      </c>
      <c r="AG56" s="59"/>
      <c r="AH56" s="287" t="e">
        <f>#REF!</f>
        <v>#REF!</v>
      </c>
    </row>
    <row r="57" spans="1:34" ht="15.75" x14ac:dyDescent="0.25">
      <c r="A57" s="2">
        <v>12</v>
      </c>
      <c r="B57" s="1"/>
      <c r="C57" s="51"/>
      <c r="D57" s="61" t="e">
        <f>#REF!</f>
        <v>#REF!</v>
      </c>
      <c r="E57" s="51"/>
      <c r="F57" s="61" t="e">
        <f>#REF!</f>
        <v>#REF!</v>
      </c>
      <c r="G57" s="51"/>
      <c r="H57" s="61" t="e">
        <f>#REF!</f>
        <v>#REF!</v>
      </c>
      <c r="I57" s="51"/>
      <c r="J57" s="272" t="e">
        <f>#REF!</f>
        <v>#REF!</v>
      </c>
      <c r="K57" s="265"/>
      <c r="L57" s="62" t="e">
        <f>#REF!</f>
        <v>#REF!</v>
      </c>
      <c r="M57" s="24"/>
      <c r="N57" s="274" t="e">
        <f>#REF!</f>
        <v>#REF!</v>
      </c>
      <c r="O57" s="276"/>
      <c r="P57" s="71" t="e">
        <f>#REF!</f>
        <v>#REF!</v>
      </c>
      <c r="Q57" s="72"/>
      <c r="R57" s="278" t="e">
        <f>#REF!</f>
        <v>#REF!</v>
      </c>
      <c r="S57" s="280"/>
      <c r="T57" s="64" t="e">
        <f>#REF!</f>
        <v>#REF!</v>
      </c>
      <c r="U57" s="57"/>
      <c r="V57" s="64" t="e">
        <f>#REF!</f>
        <v>#REF!</v>
      </c>
      <c r="W57" s="57"/>
      <c r="X57" s="281" t="e">
        <f>#REF!</f>
        <v>#REF!</v>
      </c>
      <c r="Y57" s="284"/>
      <c r="Z57" s="65" t="e">
        <f>#REF!</f>
        <v>#REF!</v>
      </c>
      <c r="AA57" s="53"/>
      <c r="AB57" s="285" t="e">
        <f>#REF!</f>
        <v>#REF!</v>
      </c>
      <c r="AC57" s="282"/>
      <c r="AD57" s="66" t="e">
        <f>#REF!</f>
        <v>#REF!</v>
      </c>
      <c r="AE57" s="55"/>
      <c r="AF57" s="74" t="e">
        <f>#REF!</f>
        <v>#REF!</v>
      </c>
      <c r="AG57" s="59"/>
      <c r="AH57" s="287" t="e">
        <f>#REF!</f>
        <v>#REF!</v>
      </c>
    </row>
    <row r="58" spans="1:34" ht="15.75" x14ac:dyDescent="0.25">
      <c r="A58" s="2">
        <v>13</v>
      </c>
      <c r="B58" s="1"/>
      <c r="C58" s="51"/>
      <c r="D58" s="61" t="e">
        <f>#REF!</f>
        <v>#REF!</v>
      </c>
      <c r="E58" s="51"/>
      <c r="F58" s="61" t="e">
        <f>#REF!</f>
        <v>#REF!</v>
      </c>
      <c r="G58" s="51"/>
      <c r="H58" s="61" t="e">
        <f>#REF!</f>
        <v>#REF!</v>
      </c>
      <c r="I58" s="51"/>
      <c r="J58" s="272" t="e">
        <f>#REF!</f>
        <v>#REF!</v>
      </c>
      <c r="K58" s="265"/>
      <c r="L58" s="62" t="e">
        <f>#REF!</f>
        <v>#REF!</v>
      </c>
      <c r="M58" s="24"/>
      <c r="N58" s="274" t="e">
        <f>#REF!</f>
        <v>#REF!</v>
      </c>
      <c r="O58" s="276"/>
      <c r="P58" s="71" t="e">
        <f>#REF!</f>
        <v>#REF!</v>
      </c>
      <c r="Q58" s="72"/>
      <c r="R58" s="278" t="e">
        <f>#REF!</f>
        <v>#REF!</v>
      </c>
      <c r="S58" s="280"/>
      <c r="T58" s="64" t="e">
        <f>#REF!</f>
        <v>#REF!</v>
      </c>
      <c r="U58" s="57"/>
      <c r="V58" s="64" t="e">
        <f>#REF!</f>
        <v>#REF!</v>
      </c>
      <c r="W58" s="57"/>
      <c r="X58" s="281" t="e">
        <f>#REF!</f>
        <v>#REF!</v>
      </c>
      <c r="Y58" s="284"/>
      <c r="Z58" s="65" t="e">
        <f>#REF!</f>
        <v>#REF!</v>
      </c>
      <c r="AA58" s="53"/>
      <c r="AB58" s="285" t="e">
        <f>#REF!</f>
        <v>#REF!</v>
      </c>
      <c r="AC58" s="282"/>
      <c r="AD58" s="66" t="e">
        <f>#REF!</f>
        <v>#REF!</v>
      </c>
      <c r="AE58" s="55"/>
      <c r="AF58" s="74" t="e">
        <f>#REF!</f>
        <v>#REF!</v>
      </c>
      <c r="AG58" s="59"/>
      <c r="AH58" s="287" t="e">
        <f>#REF!</f>
        <v>#REF!</v>
      </c>
    </row>
    <row r="59" spans="1:34" ht="15.75" x14ac:dyDescent="0.25">
      <c r="A59" s="2">
        <v>14</v>
      </c>
      <c r="B59" s="1"/>
      <c r="C59" s="51"/>
      <c r="D59" s="61" t="e">
        <f>#REF!</f>
        <v>#REF!</v>
      </c>
      <c r="E59" s="51"/>
      <c r="F59" s="61" t="e">
        <f>#REF!</f>
        <v>#REF!</v>
      </c>
      <c r="G59" s="51"/>
      <c r="H59" s="61" t="e">
        <f>#REF!</f>
        <v>#REF!</v>
      </c>
      <c r="I59" s="51"/>
      <c r="J59" s="272" t="e">
        <f>#REF!</f>
        <v>#REF!</v>
      </c>
      <c r="K59" s="265"/>
      <c r="L59" s="62" t="e">
        <f>#REF!</f>
        <v>#REF!</v>
      </c>
      <c r="M59" s="24"/>
      <c r="N59" s="274" t="e">
        <f>#REF!</f>
        <v>#REF!</v>
      </c>
      <c r="O59" s="276"/>
      <c r="P59" s="71" t="e">
        <f>#REF!</f>
        <v>#REF!</v>
      </c>
      <c r="Q59" s="72"/>
      <c r="R59" s="278" t="e">
        <f>#REF!</f>
        <v>#REF!</v>
      </c>
      <c r="S59" s="280"/>
      <c r="T59" s="64" t="e">
        <f>#REF!</f>
        <v>#REF!</v>
      </c>
      <c r="U59" s="57"/>
      <c r="V59" s="64" t="e">
        <f>#REF!</f>
        <v>#REF!</v>
      </c>
      <c r="W59" s="57"/>
      <c r="X59" s="281" t="e">
        <f>#REF!</f>
        <v>#REF!</v>
      </c>
      <c r="Y59" s="284"/>
      <c r="Z59" s="65" t="e">
        <f>#REF!</f>
        <v>#REF!</v>
      </c>
      <c r="AA59" s="53"/>
      <c r="AB59" s="285" t="e">
        <f>#REF!</f>
        <v>#REF!</v>
      </c>
      <c r="AC59" s="282"/>
      <c r="AD59" s="66" t="e">
        <f>#REF!</f>
        <v>#REF!</v>
      </c>
      <c r="AE59" s="55"/>
      <c r="AF59" s="74" t="e">
        <f>#REF!</f>
        <v>#REF!</v>
      </c>
      <c r="AG59" s="59"/>
      <c r="AH59" s="287" t="e">
        <f>#REF!</f>
        <v>#REF!</v>
      </c>
    </row>
    <row r="60" spans="1:34" ht="15.75" x14ac:dyDescent="0.25">
      <c r="A60" s="2">
        <v>15</v>
      </c>
      <c r="B60" s="1"/>
      <c r="C60" s="51"/>
      <c r="D60" s="61" t="e">
        <f>#REF!</f>
        <v>#REF!</v>
      </c>
      <c r="E60" s="51"/>
      <c r="F60" s="61" t="e">
        <f>#REF!</f>
        <v>#REF!</v>
      </c>
      <c r="G60" s="51"/>
      <c r="H60" s="61" t="e">
        <f>#REF!</f>
        <v>#REF!</v>
      </c>
      <c r="I60" s="51"/>
      <c r="J60" s="272" t="e">
        <f>#REF!</f>
        <v>#REF!</v>
      </c>
      <c r="K60" s="265"/>
      <c r="L60" s="62" t="e">
        <f>#REF!</f>
        <v>#REF!</v>
      </c>
      <c r="M60" s="24"/>
      <c r="N60" s="274" t="e">
        <f>#REF!</f>
        <v>#REF!</v>
      </c>
      <c r="O60" s="276"/>
      <c r="P60" s="71" t="e">
        <f>#REF!</f>
        <v>#REF!</v>
      </c>
      <c r="Q60" s="72"/>
      <c r="R60" s="278" t="e">
        <f>#REF!</f>
        <v>#REF!</v>
      </c>
      <c r="S60" s="280"/>
      <c r="T60" s="64" t="e">
        <f>#REF!</f>
        <v>#REF!</v>
      </c>
      <c r="U60" s="57"/>
      <c r="V60" s="64" t="e">
        <f>#REF!</f>
        <v>#REF!</v>
      </c>
      <c r="W60" s="57"/>
      <c r="X60" s="281" t="e">
        <f>#REF!</f>
        <v>#REF!</v>
      </c>
      <c r="Y60" s="284"/>
      <c r="Z60" s="65" t="e">
        <f>#REF!</f>
        <v>#REF!</v>
      </c>
      <c r="AA60" s="53"/>
      <c r="AB60" s="285" t="e">
        <f>#REF!</f>
        <v>#REF!</v>
      </c>
      <c r="AC60" s="282"/>
      <c r="AD60" s="66" t="e">
        <f>#REF!</f>
        <v>#REF!</v>
      </c>
      <c r="AE60" s="55"/>
      <c r="AF60" s="74" t="e">
        <f>#REF!</f>
        <v>#REF!</v>
      </c>
      <c r="AG60" s="59"/>
      <c r="AH60" s="287" t="e">
        <f>#REF!</f>
        <v>#REF!</v>
      </c>
    </row>
    <row r="61" spans="1:34" ht="15.75" x14ac:dyDescent="0.25">
      <c r="A61" s="2">
        <v>16</v>
      </c>
      <c r="B61" s="1"/>
      <c r="C61" s="51"/>
      <c r="D61" s="61" t="e">
        <f>#REF!</f>
        <v>#REF!</v>
      </c>
      <c r="E61" s="51"/>
      <c r="F61" s="61" t="e">
        <f>#REF!</f>
        <v>#REF!</v>
      </c>
      <c r="G61" s="51"/>
      <c r="H61" s="61" t="e">
        <f>#REF!</f>
        <v>#REF!</v>
      </c>
      <c r="I61" s="51"/>
      <c r="J61" s="272" t="e">
        <f>#REF!</f>
        <v>#REF!</v>
      </c>
      <c r="K61" s="265"/>
      <c r="L61" s="62" t="e">
        <f>#REF!</f>
        <v>#REF!</v>
      </c>
      <c r="M61" s="24"/>
      <c r="N61" s="274" t="e">
        <f>#REF!</f>
        <v>#REF!</v>
      </c>
      <c r="O61" s="276"/>
      <c r="P61" s="71" t="e">
        <f>#REF!</f>
        <v>#REF!</v>
      </c>
      <c r="Q61" s="72"/>
      <c r="R61" s="278" t="e">
        <f>#REF!</f>
        <v>#REF!</v>
      </c>
      <c r="S61" s="280"/>
      <c r="T61" s="64" t="e">
        <f>#REF!</f>
        <v>#REF!</v>
      </c>
      <c r="U61" s="57"/>
      <c r="V61" s="64" t="e">
        <f>#REF!</f>
        <v>#REF!</v>
      </c>
      <c r="W61" s="57"/>
      <c r="X61" s="281" t="e">
        <f>#REF!</f>
        <v>#REF!</v>
      </c>
      <c r="Y61" s="284"/>
      <c r="Z61" s="65" t="e">
        <f>#REF!</f>
        <v>#REF!</v>
      </c>
      <c r="AA61" s="53"/>
      <c r="AB61" s="285" t="e">
        <f>#REF!</f>
        <v>#REF!</v>
      </c>
      <c r="AC61" s="282"/>
      <c r="AD61" s="66" t="e">
        <f>#REF!</f>
        <v>#REF!</v>
      </c>
      <c r="AE61" s="55"/>
      <c r="AF61" s="74" t="e">
        <f>#REF!</f>
        <v>#REF!</v>
      </c>
      <c r="AG61" s="59"/>
      <c r="AH61" s="287" t="e">
        <f>#REF!</f>
        <v>#REF!</v>
      </c>
    </row>
    <row r="62" spans="1:34" ht="15.75" x14ac:dyDescent="0.25">
      <c r="A62" s="2">
        <v>17</v>
      </c>
      <c r="B62" s="1"/>
      <c r="C62" s="51"/>
      <c r="D62" s="61" t="e">
        <f>#REF!</f>
        <v>#REF!</v>
      </c>
      <c r="E62" s="51"/>
      <c r="F62" s="61" t="e">
        <f>#REF!</f>
        <v>#REF!</v>
      </c>
      <c r="G62" s="51"/>
      <c r="H62" s="61" t="e">
        <f>#REF!</f>
        <v>#REF!</v>
      </c>
      <c r="I62" s="51"/>
      <c r="J62" s="272" t="e">
        <f>#REF!</f>
        <v>#REF!</v>
      </c>
      <c r="K62" s="265"/>
      <c r="L62" s="62" t="e">
        <f>#REF!</f>
        <v>#REF!</v>
      </c>
      <c r="M62" s="24"/>
      <c r="N62" s="274" t="e">
        <f>#REF!</f>
        <v>#REF!</v>
      </c>
      <c r="O62" s="276"/>
      <c r="P62" s="71" t="e">
        <f>#REF!</f>
        <v>#REF!</v>
      </c>
      <c r="Q62" s="72"/>
      <c r="R62" s="278" t="e">
        <f>#REF!</f>
        <v>#REF!</v>
      </c>
      <c r="S62" s="280"/>
      <c r="T62" s="64" t="e">
        <f>#REF!</f>
        <v>#REF!</v>
      </c>
      <c r="U62" s="57"/>
      <c r="V62" s="64" t="e">
        <f>#REF!</f>
        <v>#REF!</v>
      </c>
      <c r="W62" s="57"/>
      <c r="X62" s="281" t="e">
        <f>#REF!</f>
        <v>#REF!</v>
      </c>
      <c r="Y62" s="284"/>
      <c r="Z62" s="65" t="e">
        <f>#REF!</f>
        <v>#REF!</v>
      </c>
      <c r="AA62" s="53"/>
      <c r="AB62" s="285" t="e">
        <f>#REF!</f>
        <v>#REF!</v>
      </c>
      <c r="AC62" s="282"/>
      <c r="AD62" s="66" t="e">
        <f>#REF!</f>
        <v>#REF!</v>
      </c>
      <c r="AE62" s="55"/>
      <c r="AF62" s="74" t="e">
        <f>#REF!</f>
        <v>#REF!</v>
      </c>
      <c r="AG62" s="59"/>
      <c r="AH62" s="287" t="e">
        <f>#REF!</f>
        <v>#REF!</v>
      </c>
    </row>
    <row r="63" spans="1:34" ht="15.75" x14ac:dyDescent="0.25">
      <c r="A63" s="2">
        <v>18</v>
      </c>
      <c r="B63" s="1"/>
      <c r="C63" s="51"/>
      <c r="D63" s="61" t="e">
        <f>#REF!</f>
        <v>#REF!</v>
      </c>
      <c r="E63" s="51"/>
      <c r="F63" s="61" t="e">
        <f>#REF!</f>
        <v>#REF!</v>
      </c>
      <c r="G63" s="51"/>
      <c r="H63" s="61" t="e">
        <f>#REF!</f>
        <v>#REF!</v>
      </c>
      <c r="I63" s="51"/>
      <c r="J63" s="272" t="e">
        <f>#REF!</f>
        <v>#REF!</v>
      </c>
      <c r="K63" s="265"/>
      <c r="L63" s="62" t="e">
        <f>#REF!</f>
        <v>#REF!</v>
      </c>
      <c r="M63" s="24"/>
      <c r="N63" s="274" t="e">
        <f>#REF!</f>
        <v>#REF!</v>
      </c>
      <c r="O63" s="276"/>
      <c r="P63" s="71" t="e">
        <f>#REF!</f>
        <v>#REF!</v>
      </c>
      <c r="Q63" s="72"/>
      <c r="R63" s="278" t="e">
        <f>#REF!</f>
        <v>#REF!</v>
      </c>
      <c r="S63" s="280"/>
      <c r="T63" s="64" t="e">
        <f>#REF!</f>
        <v>#REF!</v>
      </c>
      <c r="U63" s="57"/>
      <c r="V63" s="64" t="e">
        <f>#REF!</f>
        <v>#REF!</v>
      </c>
      <c r="W63" s="57"/>
      <c r="X63" s="281" t="e">
        <f>#REF!</f>
        <v>#REF!</v>
      </c>
      <c r="Y63" s="284"/>
      <c r="Z63" s="65" t="e">
        <f>#REF!</f>
        <v>#REF!</v>
      </c>
      <c r="AA63" s="53"/>
      <c r="AB63" s="285" t="e">
        <f>#REF!</f>
        <v>#REF!</v>
      </c>
      <c r="AC63" s="282"/>
      <c r="AD63" s="66" t="e">
        <f>#REF!</f>
        <v>#REF!</v>
      </c>
      <c r="AE63" s="55"/>
      <c r="AF63" s="74" t="e">
        <f>#REF!</f>
        <v>#REF!</v>
      </c>
      <c r="AG63" s="59"/>
      <c r="AH63" s="287" t="e">
        <f>#REF!</f>
        <v>#REF!</v>
      </c>
    </row>
    <row r="64" spans="1:34" ht="15.75" x14ac:dyDescent="0.25">
      <c r="A64" s="2">
        <v>19</v>
      </c>
      <c r="B64" s="1"/>
      <c r="C64" s="51"/>
      <c r="D64" s="61" t="e">
        <f>#REF!</f>
        <v>#REF!</v>
      </c>
      <c r="E64" s="51"/>
      <c r="F64" s="61" t="e">
        <f>#REF!</f>
        <v>#REF!</v>
      </c>
      <c r="G64" s="51"/>
      <c r="H64" s="61" t="e">
        <f>#REF!</f>
        <v>#REF!</v>
      </c>
      <c r="I64" s="51"/>
      <c r="J64" s="272" t="e">
        <f>#REF!</f>
        <v>#REF!</v>
      </c>
      <c r="K64" s="265"/>
      <c r="L64" s="62" t="e">
        <f>#REF!</f>
        <v>#REF!</v>
      </c>
      <c r="M64" s="24"/>
      <c r="N64" s="274" t="e">
        <f>#REF!</f>
        <v>#REF!</v>
      </c>
      <c r="O64" s="276"/>
      <c r="P64" s="71" t="e">
        <f>#REF!</f>
        <v>#REF!</v>
      </c>
      <c r="Q64" s="72"/>
      <c r="R64" s="278" t="e">
        <f>#REF!</f>
        <v>#REF!</v>
      </c>
      <c r="S64" s="280"/>
      <c r="T64" s="64" t="e">
        <f>#REF!</f>
        <v>#REF!</v>
      </c>
      <c r="U64" s="57"/>
      <c r="V64" s="64" t="e">
        <f>#REF!</f>
        <v>#REF!</v>
      </c>
      <c r="W64" s="57"/>
      <c r="X64" s="281" t="e">
        <f>#REF!</f>
        <v>#REF!</v>
      </c>
      <c r="Y64" s="284"/>
      <c r="Z64" s="65" t="e">
        <f>#REF!</f>
        <v>#REF!</v>
      </c>
      <c r="AA64" s="53"/>
      <c r="AB64" s="285" t="e">
        <f>#REF!</f>
        <v>#REF!</v>
      </c>
      <c r="AC64" s="282"/>
      <c r="AD64" s="66" t="e">
        <f>#REF!</f>
        <v>#REF!</v>
      </c>
      <c r="AE64" s="55"/>
      <c r="AF64" s="74" t="e">
        <f>#REF!</f>
        <v>#REF!</v>
      </c>
      <c r="AG64" s="59"/>
      <c r="AH64" s="287" t="e">
        <f>#REF!</f>
        <v>#REF!</v>
      </c>
    </row>
    <row r="65" spans="1:34" ht="15.75" x14ac:dyDescent="0.25">
      <c r="A65" s="2">
        <v>20</v>
      </c>
      <c r="B65" s="1"/>
      <c r="C65" s="51"/>
      <c r="D65" s="61" t="e">
        <f>#REF!</f>
        <v>#REF!</v>
      </c>
      <c r="E65" s="51"/>
      <c r="F65" s="61" t="e">
        <f>#REF!</f>
        <v>#REF!</v>
      </c>
      <c r="G65" s="51"/>
      <c r="H65" s="61" t="e">
        <f>#REF!</f>
        <v>#REF!</v>
      </c>
      <c r="I65" s="51"/>
      <c r="J65" s="272" t="e">
        <f>#REF!</f>
        <v>#REF!</v>
      </c>
      <c r="K65" s="265"/>
      <c r="L65" s="62" t="e">
        <f>#REF!</f>
        <v>#REF!</v>
      </c>
      <c r="M65" s="24"/>
      <c r="N65" s="274" t="e">
        <f>#REF!</f>
        <v>#REF!</v>
      </c>
      <c r="O65" s="276"/>
      <c r="P65" s="71" t="e">
        <f>#REF!</f>
        <v>#REF!</v>
      </c>
      <c r="Q65" s="72"/>
      <c r="R65" s="278" t="e">
        <f>#REF!</f>
        <v>#REF!</v>
      </c>
      <c r="S65" s="280"/>
      <c r="T65" s="64" t="e">
        <f>#REF!</f>
        <v>#REF!</v>
      </c>
      <c r="U65" s="57"/>
      <c r="V65" s="64" t="e">
        <f>#REF!</f>
        <v>#REF!</v>
      </c>
      <c r="W65" s="57"/>
      <c r="X65" s="281" t="e">
        <f>#REF!</f>
        <v>#REF!</v>
      </c>
      <c r="Y65" s="284"/>
      <c r="Z65" s="65" t="e">
        <f>#REF!</f>
        <v>#REF!</v>
      </c>
      <c r="AA65" s="53"/>
      <c r="AB65" s="285" t="e">
        <f>#REF!</f>
        <v>#REF!</v>
      </c>
      <c r="AC65" s="282"/>
      <c r="AD65" s="66" t="e">
        <f>#REF!</f>
        <v>#REF!</v>
      </c>
      <c r="AE65" s="55"/>
      <c r="AF65" s="74" t="e">
        <f>#REF!</f>
        <v>#REF!</v>
      </c>
      <c r="AG65" s="59"/>
      <c r="AH65" s="287" t="e">
        <f>#REF!</f>
        <v>#REF!</v>
      </c>
    </row>
    <row r="66" spans="1:34" ht="15.75" x14ac:dyDescent="0.25">
      <c r="A66" s="2">
        <v>21</v>
      </c>
      <c r="B66" s="1"/>
      <c r="C66" s="51"/>
      <c r="D66" s="61" t="e">
        <f>#REF!</f>
        <v>#REF!</v>
      </c>
      <c r="E66" s="51"/>
      <c r="F66" s="61" t="e">
        <f>#REF!</f>
        <v>#REF!</v>
      </c>
      <c r="G66" s="51"/>
      <c r="H66" s="61" t="e">
        <f>#REF!</f>
        <v>#REF!</v>
      </c>
      <c r="I66" s="51"/>
      <c r="J66" s="272" t="e">
        <f>#REF!</f>
        <v>#REF!</v>
      </c>
      <c r="K66" s="265"/>
      <c r="L66" s="62" t="e">
        <f>#REF!</f>
        <v>#REF!</v>
      </c>
      <c r="M66" s="24"/>
      <c r="N66" s="274" t="e">
        <f>#REF!</f>
        <v>#REF!</v>
      </c>
      <c r="O66" s="276"/>
      <c r="P66" s="71" t="e">
        <f>#REF!</f>
        <v>#REF!</v>
      </c>
      <c r="Q66" s="72"/>
      <c r="R66" s="278" t="e">
        <f>#REF!</f>
        <v>#REF!</v>
      </c>
      <c r="S66" s="280"/>
      <c r="T66" s="64" t="e">
        <f>#REF!</f>
        <v>#REF!</v>
      </c>
      <c r="U66" s="57"/>
      <c r="V66" s="64" t="e">
        <f>#REF!</f>
        <v>#REF!</v>
      </c>
      <c r="W66" s="57"/>
      <c r="X66" s="281" t="e">
        <f>#REF!</f>
        <v>#REF!</v>
      </c>
      <c r="Y66" s="284"/>
      <c r="Z66" s="65" t="e">
        <f>#REF!</f>
        <v>#REF!</v>
      </c>
      <c r="AA66" s="53"/>
      <c r="AB66" s="285" t="e">
        <f>#REF!</f>
        <v>#REF!</v>
      </c>
      <c r="AC66" s="282"/>
      <c r="AD66" s="66" t="e">
        <f>#REF!</f>
        <v>#REF!</v>
      </c>
      <c r="AE66" s="55"/>
      <c r="AF66" s="74" t="e">
        <f>#REF!</f>
        <v>#REF!</v>
      </c>
      <c r="AG66" s="59"/>
      <c r="AH66" s="287" t="e">
        <f>#REF!</f>
        <v>#REF!</v>
      </c>
    </row>
    <row r="67" spans="1:34" ht="15.75" x14ac:dyDescent="0.25">
      <c r="A67" s="2">
        <v>22</v>
      </c>
      <c r="B67" s="1"/>
      <c r="C67" s="51"/>
      <c r="D67" s="61" t="e">
        <f>#REF!</f>
        <v>#REF!</v>
      </c>
      <c r="E67" s="51"/>
      <c r="F67" s="61" t="e">
        <f>#REF!</f>
        <v>#REF!</v>
      </c>
      <c r="G67" s="51"/>
      <c r="H67" s="61" t="e">
        <f>#REF!</f>
        <v>#REF!</v>
      </c>
      <c r="I67" s="51"/>
      <c r="J67" s="272" t="e">
        <f>#REF!</f>
        <v>#REF!</v>
      </c>
      <c r="K67" s="265"/>
      <c r="L67" s="62" t="e">
        <f>#REF!</f>
        <v>#REF!</v>
      </c>
      <c r="M67" s="24"/>
      <c r="N67" s="274" t="e">
        <f>#REF!</f>
        <v>#REF!</v>
      </c>
      <c r="O67" s="276"/>
      <c r="P67" s="71" t="e">
        <f>#REF!</f>
        <v>#REF!</v>
      </c>
      <c r="Q67" s="72"/>
      <c r="R67" s="278" t="e">
        <f>#REF!</f>
        <v>#REF!</v>
      </c>
      <c r="S67" s="280"/>
      <c r="T67" s="64" t="e">
        <f>#REF!</f>
        <v>#REF!</v>
      </c>
      <c r="U67" s="57"/>
      <c r="V67" s="64" t="e">
        <f>#REF!</f>
        <v>#REF!</v>
      </c>
      <c r="W67" s="57"/>
      <c r="X67" s="281" t="e">
        <f>#REF!</f>
        <v>#REF!</v>
      </c>
      <c r="Y67" s="284"/>
      <c r="Z67" s="65" t="e">
        <f>#REF!</f>
        <v>#REF!</v>
      </c>
      <c r="AA67" s="53"/>
      <c r="AB67" s="285" t="e">
        <f>#REF!</f>
        <v>#REF!</v>
      </c>
      <c r="AC67" s="282"/>
      <c r="AD67" s="66" t="e">
        <f>#REF!</f>
        <v>#REF!</v>
      </c>
      <c r="AE67" s="55"/>
      <c r="AF67" s="74" t="e">
        <f>#REF!</f>
        <v>#REF!</v>
      </c>
      <c r="AG67" s="59"/>
      <c r="AH67" s="287" t="e">
        <f>#REF!</f>
        <v>#REF!</v>
      </c>
    </row>
    <row r="68" spans="1:34" ht="15.75" x14ac:dyDescent="0.25">
      <c r="A68" s="2">
        <v>23</v>
      </c>
      <c r="B68" s="1"/>
      <c r="C68" s="51"/>
      <c r="D68" s="61" t="e">
        <f>#REF!</f>
        <v>#REF!</v>
      </c>
      <c r="E68" s="51"/>
      <c r="F68" s="61" t="e">
        <f>#REF!</f>
        <v>#REF!</v>
      </c>
      <c r="G68" s="51"/>
      <c r="H68" s="61" t="e">
        <f>#REF!</f>
        <v>#REF!</v>
      </c>
      <c r="I68" s="51"/>
      <c r="J68" s="272" t="e">
        <f>#REF!</f>
        <v>#REF!</v>
      </c>
      <c r="K68" s="265"/>
      <c r="L68" s="62" t="e">
        <f>#REF!</f>
        <v>#REF!</v>
      </c>
      <c r="M68" s="24"/>
      <c r="N68" s="274" t="e">
        <f>#REF!</f>
        <v>#REF!</v>
      </c>
      <c r="O68" s="276"/>
      <c r="P68" s="71" t="e">
        <f>#REF!</f>
        <v>#REF!</v>
      </c>
      <c r="Q68" s="72"/>
      <c r="R68" s="278" t="e">
        <f>#REF!</f>
        <v>#REF!</v>
      </c>
      <c r="S68" s="280"/>
      <c r="T68" s="64" t="e">
        <f>#REF!</f>
        <v>#REF!</v>
      </c>
      <c r="U68" s="57"/>
      <c r="V68" s="64" t="e">
        <f>#REF!</f>
        <v>#REF!</v>
      </c>
      <c r="W68" s="57"/>
      <c r="X68" s="281" t="e">
        <f>#REF!</f>
        <v>#REF!</v>
      </c>
      <c r="Y68" s="284"/>
      <c r="Z68" s="65" t="e">
        <f>#REF!</f>
        <v>#REF!</v>
      </c>
      <c r="AA68" s="53"/>
      <c r="AB68" s="285" t="e">
        <f>#REF!</f>
        <v>#REF!</v>
      </c>
      <c r="AC68" s="282"/>
      <c r="AD68" s="66" t="e">
        <f>#REF!</f>
        <v>#REF!</v>
      </c>
      <c r="AE68" s="55"/>
      <c r="AF68" s="74" t="e">
        <f>#REF!</f>
        <v>#REF!</v>
      </c>
      <c r="AG68" s="59"/>
      <c r="AH68" s="287" t="e">
        <f>#REF!</f>
        <v>#REF!</v>
      </c>
    </row>
    <row r="69" spans="1:34" ht="15.75" x14ac:dyDescent="0.25">
      <c r="A69" s="2">
        <v>24</v>
      </c>
      <c r="B69" s="1"/>
      <c r="C69" s="51"/>
      <c r="D69" s="61" t="e">
        <f>#REF!</f>
        <v>#REF!</v>
      </c>
      <c r="E69" s="51"/>
      <c r="F69" s="61" t="e">
        <f>#REF!</f>
        <v>#REF!</v>
      </c>
      <c r="G69" s="51"/>
      <c r="H69" s="61" t="e">
        <f>#REF!</f>
        <v>#REF!</v>
      </c>
      <c r="I69" s="51"/>
      <c r="J69" s="272" t="e">
        <f>#REF!</f>
        <v>#REF!</v>
      </c>
      <c r="K69" s="265"/>
      <c r="L69" s="62" t="e">
        <f>#REF!</f>
        <v>#REF!</v>
      </c>
      <c r="M69" s="24"/>
      <c r="N69" s="274" t="e">
        <f>#REF!</f>
        <v>#REF!</v>
      </c>
      <c r="O69" s="276"/>
      <c r="P69" s="71" t="e">
        <f>#REF!</f>
        <v>#REF!</v>
      </c>
      <c r="Q69" s="72"/>
      <c r="R69" s="278" t="e">
        <f>#REF!</f>
        <v>#REF!</v>
      </c>
      <c r="S69" s="280"/>
      <c r="T69" s="64" t="e">
        <f>#REF!</f>
        <v>#REF!</v>
      </c>
      <c r="U69" s="57"/>
      <c r="V69" s="64" t="e">
        <f>#REF!</f>
        <v>#REF!</v>
      </c>
      <c r="W69" s="57"/>
      <c r="X69" s="281" t="e">
        <f>#REF!</f>
        <v>#REF!</v>
      </c>
      <c r="Y69" s="284"/>
      <c r="Z69" s="65" t="e">
        <f>#REF!</f>
        <v>#REF!</v>
      </c>
      <c r="AA69" s="53"/>
      <c r="AB69" s="285" t="e">
        <f>#REF!</f>
        <v>#REF!</v>
      </c>
      <c r="AC69" s="282"/>
      <c r="AD69" s="66" t="e">
        <f>#REF!</f>
        <v>#REF!</v>
      </c>
      <c r="AE69" s="55"/>
      <c r="AF69" s="74" t="e">
        <f>#REF!</f>
        <v>#REF!</v>
      </c>
      <c r="AG69" s="59"/>
      <c r="AH69" s="287" t="e">
        <f>#REF!</f>
        <v>#REF!</v>
      </c>
    </row>
    <row r="70" spans="1:34" ht="15.75" x14ac:dyDescent="0.25">
      <c r="A70" s="2">
        <v>25</v>
      </c>
      <c r="B70" s="1"/>
      <c r="C70" s="51"/>
      <c r="D70" s="61" t="e">
        <f>#REF!</f>
        <v>#REF!</v>
      </c>
      <c r="E70" s="51"/>
      <c r="F70" s="61" t="e">
        <f>#REF!</f>
        <v>#REF!</v>
      </c>
      <c r="G70" s="51"/>
      <c r="H70" s="61" t="e">
        <f>#REF!</f>
        <v>#REF!</v>
      </c>
      <c r="I70" s="51"/>
      <c r="J70" s="272" t="e">
        <f>#REF!</f>
        <v>#REF!</v>
      </c>
      <c r="K70" s="265"/>
      <c r="L70" s="62" t="e">
        <f>#REF!</f>
        <v>#REF!</v>
      </c>
      <c r="M70" s="24"/>
      <c r="N70" s="274" t="e">
        <f>#REF!</f>
        <v>#REF!</v>
      </c>
      <c r="O70" s="276"/>
      <c r="P70" s="71" t="e">
        <f>#REF!</f>
        <v>#REF!</v>
      </c>
      <c r="Q70" s="72"/>
      <c r="R70" s="278" t="e">
        <f>#REF!</f>
        <v>#REF!</v>
      </c>
      <c r="S70" s="280"/>
      <c r="T70" s="64" t="e">
        <f>#REF!</f>
        <v>#REF!</v>
      </c>
      <c r="U70" s="57"/>
      <c r="V70" s="64" t="e">
        <f>#REF!</f>
        <v>#REF!</v>
      </c>
      <c r="W70" s="57"/>
      <c r="X70" s="281" t="e">
        <f>#REF!</f>
        <v>#REF!</v>
      </c>
      <c r="Y70" s="284"/>
      <c r="Z70" s="65" t="e">
        <f>#REF!</f>
        <v>#REF!</v>
      </c>
      <c r="AA70" s="53"/>
      <c r="AB70" s="285" t="e">
        <f>#REF!</f>
        <v>#REF!</v>
      </c>
      <c r="AC70" s="282"/>
      <c r="AD70" s="66" t="e">
        <f>#REF!</f>
        <v>#REF!</v>
      </c>
      <c r="AE70" s="55"/>
      <c r="AF70" s="74" t="e">
        <f>#REF!</f>
        <v>#REF!</v>
      </c>
      <c r="AG70" s="59"/>
      <c r="AH70" s="287" t="e">
        <f>#REF!</f>
        <v>#REF!</v>
      </c>
    </row>
    <row r="71" spans="1:34" ht="15.75" x14ac:dyDescent="0.25">
      <c r="A71" s="2">
        <v>26</v>
      </c>
      <c r="B71" s="1"/>
      <c r="C71" s="51"/>
      <c r="D71" s="61" t="e">
        <f>#REF!</f>
        <v>#REF!</v>
      </c>
      <c r="E71" s="51"/>
      <c r="F71" s="61" t="e">
        <f>#REF!</f>
        <v>#REF!</v>
      </c>
      <c r="G71" s="51"/>
      <c r="H71" s="61" t="e">
        <f>#REF!</f>
        <v>#REF!</v>
      </c>
      <c r="I71" s="51"/>
      <c r="J71" s="272" t="e">
        <f>#REF!</f>
        <v>#REF!</v>
      </c>
      <c r="K71" s="265"/>
      <c r="L71" s="62" t="e">
        <f>#REF!</f>
        <v>#REF!</v>
      </c>
      <c r="M71" s="24"/>
      <c r="N71" s="274" t="e">
        <f>#REF!</f>
        <v>#REF!</v>
      </c>
      <c r="O71" s="276"/>
      <c r="P71" s="71" t="e">
        <f>#REF!</f>
        <v>#REF!</v>
      </c>
      <c r="Q71" s="72"/>
      <c r="R71" s="278" t="e">
        <f>#REF!</f>
        <v>#REF!</v>
      </c>
      <c r="S71" s="280"/>
      <c r="T71" s="64" t="e">
        <f>#REF!</f>
        <v>#REF!</v>
      </c>
      <c r="U71" s="57"/>
      <c r="V71" s="64" t="e">
        <f>#REF!</f>
        <v>#REF!</v>
      </c>
      <c r="W71" s="57"/>
      <c r="X71" s="281" t="e">
        <f>#REF!</f>
        <v>#REF!</v>
      </c>
      <c r="Y71" s="284"/>
      <c r="Z71" s="65" t="e">
        <f>#REF!</f>
        <v>#REF!</v>
      </c>
      <c r="AA71" s="53"/>
      <c r="AB71" s="285" t="e">
        <f>#REF!</f>
        <v>#REF!</v>
      </c>
      <c r="AC71" s="282"/>
      <c r="AD71" s="66" t="e">
        <f>#REF!</f>
        <v>#REF!</v>
      </c>
      <c r="AE71" s="55"/>
      <c r="AF71" s="74" t="e">
        <f>#REF!</f>
        <v>#REF!</v>
      </c>
      <c r="AG71" s="59"/>
      <c r="AH71" s="287" t="e">
        <f>#REF!</f>
        <v>#REF!</v>
      </c>
    </row>
    <row r="72" spans="1:34" ht="15.75" x14ac:dyDescent="0.25">
      <c r="A72" s="2"/>
      <c r="B72" s="1"/>
      <c r="C72" s="51"/>
      <c r="D72" s="61"/>
      <c r="E72" s="51"/>
      <c r="F72" s="61"/>
      <c r="G72" s="51"/>
      <c r="H72" s="61"/>
      <c r="I72" s="51"/>
      <c r="J72" s="272"/>
      <c r="K72" s="265"/>
      <c r="L72" s="62"/>
      <c r="M72" s="24"/>
      <c r="N72" s="274"/>
      <c r="O72" s="276"/>
      <c r="P72" s="71"/>
      <c r="Q72" s="72"/>
      <c r="R72" s="278"/>
      <c r="S72" s="280"/>
      <c r="T72" s="64"/>
      <c r="U72" s="57"/>
      <c r="V72" s="64"/>
      <c r="W72" s="57"/>
      <c r="X72" s="281"/>
      <c r="Y72" s="284"/>
      <c r="Z72" s="65"/>
      <c r="AA72" s="53"/>
      <c r="AB72" s="285"/>
      <c r="AC72" s="282"/>
      <c r="AD72" s="66"/>
      <c r="AE72" s="55"/>
      <c r="AF72" s="74"/>
      <c r="AG72" s="59"/>
      <c r="AH72" s="287"/>
    </row>
    <row r="73" spans="1:34" ht="18.75" x14ac:dyDescent="0.3">
      <c r="A73" s="463" t="s">
        <v>21</v>
      </c>
      <c r="B73" s="463"/>
      <c r="C73" s="21"/>
      <c r="D73" s="12" t="e">
        <f t="shared" ref="D73:AH73" si="2">AVERAGE(D46,D47,D48,D49,D50,D51,D52,D53,D54,D55,D56,D57,D58,D59,D60,D61,D62,D63,D64,D65,D66,D67,D68,D69,D70,D71,D72)</f>
        <v>#REF!</v>
      </c>
      <c r="E73" s="21"/>
      <c r="F73" s="12" t="e">
        <f t="shared" si="2"/>
        <v>#REF!</v>
      </c>
      <c r="G73" s="21"/>
      <c r="H73" s="12" t="e">
        <f t="shared" si="2"/>
        <v>#REF!</v>
      </c>
      <c r="I73" s="21"/>
      <c r="J73" s="231" t="e">
        <f t="shared" si="2"/>
        <v>#REF!</v>
      </c>
      <c r="K73" s="275"/>
      <c r="L73" s="12" t="e">
        <f t="shared" si="2"/>
        <v>#REF!</v>
      </c>
      <c r="M73" s="60"/>
      <c r="N73" s="231" t="e">
        <f t="shared" si="2"/>
        <v>#REF!</v>
      </c>
      <c r="O73" s="275"/>
      <c r="P73" s="12" t="e">
        <f t="shared" si="2"/>
        <v>#REF!</v>
      </c>
      <c r="Q73" s="60"/>
      <c r="R73" s="231" t="e">
        <f t="shared" si="2"/>
        <v>#REF!</v>
      </c>
      <c r="S73" s="241"/>
      <c r="T73" s="12" t="e">
        <f t="shared" si="2"/>
        <v>#REF!</v>
      </c>
      <c r="U73" s="21"/>
      <c r="V73" s="12" t="e">
        <f t="shared" si="2"/>
        <v>#REF!</v>
      </c>
      <c r="W73" s="21"/>
      <c r="X73" s="231" t="e">
        <f t="shared" si="2"/>
        <v>#REF!</v>
      </c>
      <c r="Y73" s="241"/>
      <c r="Z73" s="12" t="e">
        <f t="shared" si="2"/>
        <v>#REF!</v>
      </c>
      <c r="AA73" s="21"/>
      <c r="AB73" s="231" t="e">
        <f t="shared" si="2"/>
        <v>#REF!</v>
      </c>
      <c r="AC73" s="179"/>
      <c r="AD73" s="12" t="e">
        <f t="shared" si="2"/>
        <v>#REF!</v>
      </c>
      <c r="AE73" s="21"/>
      <c r="AF73" s="12" t="e">
        <f t="shared" si="2"/>
        <v>#REF!</v>
      </c>
      <c r="AG73" s="21"/>
      <c r="AH73" s="231" t="e">
        <f t="shared" si="2"/>
        <v>#REF!</v>
      </c>
    </row>
    <row r="74" spans="1:34" ht="86.25" x14ac:dyDescent="0.3">
      <c r="A74" s="463" t="s">
        <v>24</v>
      </c>
      <c r="B74" s="463"/>
      <c r="C74" s="22"/>
      <c r="D74" s="13" t="e">
        <f t="shared" ref="D74:AH74" si="3">IF(D73&gt;=4.45,"высокий",IF(D73&gt;=3.45,"средний",IF(D73&lt;3.45,"низкий")))</f>
        <v>#REF!</v>
      </c>
      <c r="E74" s="22"/>
      <c r="F74" s="13" t="e">
        <f t="shared" si="3"/>
        <v>#REF!</v>
      </c>
      <c r="G74" s="22"/>
      <c r="H74" s="13" t="e">
        <f t="shared" si="3"/>
        <v>#REF!</v>
      </c>
      <c r="I74" s="52"/>
      <c r="J74" s="232" t="e">
        <f t="shared" si="3"/>
        <v>#REF!</v>
      </c>
      <c r="K74" s="242"/>
      <c r="L74" s="13" t="e">
        <f t="shared" si="3"/>
        <v>#REF!</v>
      </c>
      <c r="M74" s="22"/>
      <c r="N74" s="232" t="e">
        <f t="shared" si="3"/>
        <v>#REF!</v>
      </c>
      <c r="O74" s="242"/>
      <c r="P74" s="13" t="e">
        <f t="shared" si="3"/>
        <v>#REF!</v>
      </c>
      <c r="Q74" s="22"/>
      <c r="R74" s="232" t="e">
        <f t="shared" si="3"/>
        <v>#REF!</v>
      </c>
      <c r="S74" s="242"/>
      <c r="T74" s="13" t="e">
        <f t="shared" si="3"/>
        <v>#REF!</v>
      </c>
      <c r="U74" s="22"/>
      <c r="V74" s="13" t="e">
        <f t="shared" si="3"/>
        <v>#REF!</v>
      </c>
      <c r="W74" s="22"/>
      <c r="X74" s="232" t="e">
        <f t="shared" si="3"/>
        <v>#REF!</v>
      </c>
      <c r="Y74" s="242"/>
      <c r="Z74" s="13" t="e">
        <f t="shared" si="3"/>
        <v>#REF!</v>
      </c>
      <c r="AA74" s="22"/>
      <c r="AB74" s="232" t="e">
        <f t="shared" si="3"/>
        <v>#REF!</v>
      </c>
      <c r="AC74" s="180"/>
      <c r="AD74" s="13" t="e">
        <f t="shared" si="3"/>
        <v>#REF!</v>
      </c>
      <c r="AE74" s="22"/>
      <c r="AF74" s="13" t="e">
        <f t="shared" si="3"/>
        <v>#REF!</v>
      </c>
      <c r="AG74" s="22"/>
      <c r="AH74" s="232" t="e">
        <f t="shared" si="3"/>
        <v>#REF!</v>
      </c>
    </row>
  </sheetData>
  <mergeCells count="70">
    <mergeCell ref="A73:B73"/>
    <mergeCell ref="A74:B74"/>
    <mergeCell ref="U44:V44"/>
    <mergeCell ref="W44:X44"/>
    <mergeCell ref="Y44:Z44"/>
    <mergeCell ref="M44:N44"/>
    <mergeCell ref="O44:P44"/>
    <mergeCell ref="Q44:R44"/>
    <mergeCell ref="S44:T44"/>
    <mergeCell ref="A42:A45"/>
    <mergeCell ref="B42:B45"/>
    <mergeCell ref="AG44:AH44"/>
    <mergeCell ref="AA44:AB44"/>
    <mergeCell ref="AC44:AD44"/>
    <mergeCell ref="AE44:AF44"/>
    <mergeCell ref="C44:D44"/>
    <mergeCell ref="E44:F44"/>
    <mergeCell ref="G44:H44"/>
    <mergeCell ref="I44:J44"/>
    <mergeCell ref="K44:L44"/>
    <mergeCell ref="AC42:AH42"/>
    <mergeCell ref="C43:J43"/>
    <mergeCell ref="K43:N43"/>
    <mergeCell ref="O43:R43"/>
    <mergeCell ref="S43:X43"/>
    <mergeCell ref="Y43:AB43"/>
    <mergeCell ref="AC43:AD43"/>
    <mergeCell ref="AE43:AF43"/>
    <mergeCell ref="AG43:AH43"/>
    <mergeCell ref="C42:R42"/>
    <mergeCell ref="S42:X42"/>
    <mergeCell ref="Y42:AB42"/>
    <mergeCell ref="A40:AH40"/>
    <mergeCell ref="A41:AH41"/>
    <mergeCell ref="M6:N6"/>
    <mergeCell ref="O6:P6"/>
    <mergeCell ref="Q6:R6"/>
    <mergeCell ref="A35:B35"/>
    <mergeCell ref="A36:B36"/>
    <mergeCell ref="A39:AH39"/>
    <mergeCell ref="Y6:Z6"/>
    <mergeCell ref="AA6:AB6"/>
    <mergeCell ref="AC6:AD6"/>
    <mergeCell ref="S6:T6"/>
    <mergeCell ref="U6:V6"/>
    <mergeCell ref="W6:X6"/>
    <mergeCell ref="C5:J5"/>
    <mergeCell ref="K5:N5"/>
    <mergeCell ref="O5:R5"/>
    <mergeCell ref="AE6:AF6"/>
    <mergeCell ref="AG6:AH6"/>
    <mergeCell ref="S5:X5"/>
    <mergeCell ref="Y5:AB5"/>
    <mergeCell ref="AC5:AD5"/>
    <mergeCell ref="A1:AH1"/>
    <mergeCell ref="A2:AH2"/>
    <mergeCell ref="A3:AH3"/>
    <mergeCell ref="A4:A7"/>
    <mergeCell ref="B4:B7"/>
    <mergeCell ref="C4:R4"/>
    <mergeCell ref="S4:X4"/>
    <mergeCell ref="Y4:AB4"/>
    <mergeCell ref="AC4:AH4"/>
    <mergeCell ref="AE5:AF5"/>
    <mergeCell ref="AG5:AH5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"/>
  <sheetViews>
    <sheetView topLeftCell="D49" zoomScale="60" zoomScaleNormal="60" workbookViewId="0">
      <selection activeCell="C43" sqref="C43:L43"/>
    </sheetView>
  </sheetViews>
  <sheetFormatPr defaultRowHeight="15" x14ac:dyDescent="0.25"/>
  <cols>
    <col min="1" max="1" width="5.5703125" customWidth="1"/>
    <col min="2" max="2" width="38.5703125" customWidth="1"/>
    <col min="3" max="3" width="10.5703125" customWidth="1"/>
    <col min="4" max="4" width="12.28515625" customWidth="1"/>
    <col min="5" max="5" width="11" customWidth="1"/>
    <col min="6" max="6" width="9.85546875" customWidth="1"/>
    <col min="8" max="8" width="12.5703125" customWidth="1"/>
    <col min="10" max="10" width="12.140625" customWidth="1"/>
    <col min="12" max="12" width="11.42578125" customWidth="1"/>
    <col min="13" max="13" width="9.28515625" customWidth="1"/>
    <col min="14" max="14" width="12.7109375" customWidth="1"/>
    <col min="15" max="15" width="11.5703125" customWidth="1"/>
    <col min="16" max="16" width="10.140625" customWidth="1"/>
    <col min="17" max="17" width="11.5703125" customWidth="1"/>
    <col min="18" max="19" width="10.140625" customWidth="1"/>
    <col min="20" max="20" width="15.140625" customWidth="1"/>
    <col min="21" max="21" width="13.7109375" customWidth="1"/>
    <col min="22" max="22" width="16" customWidth="1"/>
    <col min="23" max="23" width="13.7109375" customWidth="1"/>
    <col min="24" max="24" width="16" customWidth="1"/>
    <col min="25" max="25" width="13.7109375" customWidth="1"/>
    <col min="26" max="26" width="16" customWidth="1"/>
    <col min="27" max="27" width="10.5703125" hidden="1" customWidth="1"/>
    <col min="28" max="30" width="9.140625" hidden="1" customWidth="1"/>
    <col min="31" max="31" width="15.28515625" customWidth="1"/>
    <col min="32" max="32" width="21.28515625" customWidth="1"/>
  </cols>
  <sheetData>
    <row r="1" spans="1:32" ht="15.75" x14ac:dyDescent="0.25">
      <c r="A1" s="640" t="s">
        <v>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2"/>
    </row>
    <row r="2" spans="1:32" ht="15.75" x14ac:dyDescent="0.25">
      <c r="A2" s="640" t="s">
        <v>101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4"/>
    </row>
    <row r="3" spans="1:32" ht="16.5" thickBot="1" x14ac:dyDescent="0.3">
      <c r="A3" s="645" t="s">
        <v>27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Z3" s="647"/>
    </row>
    <row r="4" spans="1:32" ht="46.5" customHeight="1" thickBot="1" x14ac:dyDescent="0.3">
      <c r="A4" s="410" t="s">
        <v>2</v>
      </c>
      <c r="B4" s="413" t="s">
        <v>3</v>
      </c>
      <c r="C4" s="436" t="s">
        <v>125</v>
      </c>
      <c r="D4" s="656"/>
      <c r="E4" s="656"/>
      <c r="F4" s="656"/>
      <c r="G4" s="656"/>
      <c r="H4" s="656"/>
      <c r="I4" s="656"/>
      <c r="J4" s="656"/>
      <c r="K4" s="656"/>
      <c r="L4" s="621"/>
      <c r="M4" s="436" t="s">
        <v>102</v>
      </c>
      <c r="N4" s="656"/>
      <c r="O4" s="656"/>
      <c r="P4" s="656"/>
      <c r="Q4" s="656"/>
      <c r="R4" s="656"/>
      <c r="S4" s="436" t="s">
        <v>126</v>
      </c>
      <c r="T4" s="656"/>
      <c r="U4" s="656"/>
      <c r="V4" s="656"/>
      <c r="W4" s="656"/>
      <c r="X4" s="656"/>
      <c r="Y4" s="656"/>
      <c r="Z4" s="656"/>
      <c r="AA4" s="656"/>
      <c r="AB4" s="656"/>
      <c r="AC4" s="656"/>
      <c r="AD4" s="621"/>
      <c r="AE4" s="436" t="s">
        <v>153</v>
      </c>
      <c r="AF4" s="656"/>
    </row>
    <row r="5" spans="1:32" ht="83.25" customHeight="1" thickBot="1" x14ac:dyDescent="0.3">
      <c r="A5" s="648"/>
      <c r="B5" s="650"/>
      <c r="C5" s="654" t="s">
        <v>103</v>
      </c>
      <c r="D5" s="655"/>
      <c r="E5" s="664" t="s">
        <v>124</v>
      </c>
      <c r="F5" s="665"/>
      <c r="G5" s="666" t="s">
        <v>104</v>
      </c>
      <c r="H5" s="667"/>
      <c r="I5" s="563" t="s">
        <v>105</v>
      </c>
      <c r="J5" s="668"/>
      <c r="K5" s="566" t="s">
        <v>106</v>
      </c>
      <c r="L5" s="669"/>
      <c r="M5" s="635" t="s">
        <v>107</v>
      </c>
      <c r="N5" s="670"/>
      <c r="O5" s="636" t="s">
        <v>108</v>
      </c>
      <c r="P5" s="637"/>
      <c r="Q5" s="637"/>
      <c r="R5" s="637"/>
      <c r="S5" s="638" t="s">
        <v>109</v>
      </c>
      <c r="T5" s="671"/>
      <c r="U5" s="657" t="s">
        <v>110</v>
      </c>
      <c r="V5" s="658"/>
      <c r="W5" s="659" t="s">
        <v>111</v>
      </c>
      <c r="X5" s="652"/>
      <c r="Y5" s="652"/>
      <c r="Z5" s="660"/>
      <c r="AA5" s="672"/>
      <c r="AB5" s="673"/>
      <c r="AC5" s="428"/>
      <c r="AD5" s="622"/>
      <c r="AE5" s="623" t="s">
        <v>152</v>
      </c>
      <c r="AF5" s="624"/>
    </row>
    <row r="6" spans="1:32" ht="189.75" customHeight="1" x14ac:dyDescent="0.25">
      <c r="A6" s="648"/>
      <c r="B6" s="650"/>
      <c r="C6" s="369" t="s">
        <v>112</v>
      </c>
      <c r="D6" s="622"/>
      <c r="E6" s="674" t="s">
        <v>113</v>
      </c>
      <c r="F6" s="673"/>
      <c r="G6" s="519" t="s">
        <v>114</v>
      </c>
      <c r="H6" s="673"/>
      <c r="I6" s="393" t="s">
        <v>115</v>
      </c>
      <c r="J6" s="644"/>
      <c r="K6" s="397" t="s">
        <v>116</v>
      </c>
      <c r="L6" s="644"/>
      <c r="M6" s="661" t="s">
        <v>117</v>
      </c>
      <c r="N6" s="662"/>
      <c r="O6" s="627" t="s">
        <v>118</v>
      </c>
      <c r="P6" s="628"/>
      <c r="Q6" s="627" t="s">
        <v>119</v>
      </c>
      <c r="R6" s="628"/>
      <c r="S6" s="663" t="s">
        <v>120</v>
      </c>
      <c r="T6" s="644"/>
      <c r="U6" s="675" t="s">
        <v>121</v>
      </c>
      <c r="V6" s="676"/>
      <c r="W6" s="395" t="s">
        <v>122</v>
      </c>
      <c r="X6" s="653"/>
      <c r="Y6" s="395" t="s">
        <v>123</v>
      </c>
      <c r="Z6" s="653"/>
      <c r="AA6" s="663"/>
      <c r="AB6" s="644"/>
      <c r="AC6" s="663"/>
      <c r="AD6" s="639"/>
      <c r="AE6" s="625"/>
      <c r="AF6" s="626"/>
    </row>
    <row r="7" spans="1:32" ht="15.75" x14ac:dyDescent="0.25">
      <c r="A7" s="649"/>
      <c r="B7" s="651"/>
      <c r="C7" s="78" t="s">
        <v>5</v>
      </c>
      <c r="D7" s="288"/>
      <c r="E7" s="292" t="s">
        <v>5</v>
      </c>
      <c r="F7" s="293"/>
      <c r="G7" s="298" t="s">
        <v>5</v>
      </c>
      <c r="H7" s="299"/>
      <c r="I7" s="302" t="s">
        <v>5</v>
      </c>
      <c r="J7" s="303"/>
      <c r="K7" s="307" t="s">
        <v>5</v>
      </c>
      <c r="L7" s="308"/>
      <c r="M7" s="132" t="s">
        <v>5</v>
      </c>
      <c r="N7" s="104"/>
      <c r="O7" s="88" t="s">
        <v>5</v>
      </c>
      <c r="P7" s="106"/>
      <c r="Q7" s="88" t="s">
        <v>5</v>
      </c>
      <c r="R7" s="314"/>
      <c r="S7" s="317" t="s">
        <v>5</v>
      </c>
      <c r="T7" s="318"/>
      <c r="U7" s="321" t="s">
        <v>5</v>
      </c>
      <c r="V7" s="322"/>
      <c r="W7" s="302" t="s">
        <v>5</v>
      </c>
      <c r="X7" s="112"/>
      <c r="Y7" s="86" t="s">
        <v>5</v>
      </c>
      <c r="Z7" s="325"/>
      <c r="AA7" s="144" t="s">
        <v>5</v>
      </c>
      <c r="AB7" s="76" t="s">
        <v>4</v>
      </c>
      <c r="AC7" s="75" t="s">
        <v>5</v>
      </c>
      <c r="AD7" s="76" t="s">
        <v>4</v>
      </c>
      <c r="AE7" s="130" t="s">
        <v>5</v>
      </c>
      <c r="AF7" s="326"/>
    </row>
    <row r="8" spans="1:32" ht="15.75" x14ac:dyDescent="0.25">
      <c r="A8" s="2">
        <v>1</v>
      </c>
      <c r="B8" s="1"/>
      <c r="C8" s="79" t="e">
        <f>#REF!</f>
        <v>#REF!</v>
      </c>
      <c r="D8" s="289"/>
      <c r="E8" s="294" t="e">
        <f>#REF!</f>
        <v>#REF!</v>
      </c>
      <c r="F8" s="295"/>
      <c r="G8" s="300" t="e">
        <f>#REF!</f>
        <v>#REF!</v>
      </c>
      <c r="H8" s="301"/>
      <c r="I8" s="304" t="e">
        <f>#REF!</f>
        <v>#REF!</v>
      </c>
      <c r="J8" s="305"/>
      <c r="K8" s="309" t="e">
        <f>#REF!</f>
        <v>#REF!</v>
      </c>
      <c r="L8" s="310"/>
      <c r="M8" s="312" t="e">
        <f>#REF!</f>
        <v>#REF!</v>
      </c>
      <c r="N8" s="313"/>
      <c r="O8" s="311" t="e">
        <f>#REF!</f>
        <v>#REF!</v>
      </c>
      <c r="P8" s="107"/>
      <c r="Q8" s="89" t="e">
        <f>#REF!</f>
        <v>#REF!</v>
      </c>
      <c r="R8" s="143"/>
      <c r="S8" s="319" t="e">
        <f>#REF!</f>
        <v>#REF!</v>
      </c>
      <c r="T8" s="320"/>
      <c r="U8" s="323" t="e">
        <f>#REF!</f>
        <v>#REF!</v>
      </c>
      <c r="V8" s="324"/>
      <c r="W8" s="304" t="e">
        <f>#REF!</f>
        <v>#REF!</v>
      </c>
      <c r="X8" s="103"/>
      <c r="Y8" s="87" t="e">
        <f>#REF!</f>
        <v>#REF!</v>
      </c>
      <c r="Z8" s="305"/>
      <c r="AA8" s="145">
        <v>4</v>
      </c>
      <c r="AB8" s="77">
        <v>5</v>
      </c>
      <c r="AC8" s="77">
        <v>4</v>
      </c>
      <c r="AD8" s="77">
        <v>5</v>
      </c>
      <c r="AE8" s="131" t="e">
        <f>#REF!</f>
        <v>#REF!</v>
      </c>
      <c r="AF8" s="153"/>
    </row>
    <row r="9" spans="1:32" ht="15.75" x14ac:dyDescent="0.25">
      <c r="A9" s="2">
        <v>2</v>
      </c>
      <c r="B9" s="1"/>
      <c r="C9" s="79" t="e">
        <f>#REF!</f>
        <v>#REF!</v>
      </c>
      <c r="D9" s="289"/>
      <c r="E9" s="294" t="e">
        <f>#REF!</f>
        <v>#REF!</v>
      </c>
      <c r="F9" s="295"/>
      <c r="G9" s="300" t="e">
        <f>#REF!</f>
        <v>#REF!</v>
      </c>
      <c r="H9" s="301"/>
      <c r="I9" s="304" t="e">
        <f>#REF!</f>
        <v>#REF!</v>
      </c>
      <c r="J9" s="305"/>
      <c r="K9" s="309" t="e">
        <f>#REF!</f>
        <v>#REF!</v>
      </c>
      <c r="L9" s="310"/>
      <c r="M9" s="312" t="e">
        <f>#REF!</f>
        <v>#REF!</v>
      </c>
      <c r="N9" s="313"/>
      <c r="O9" s="311" t="e">
        <f>#REF!</f>
        <v>#REF!</v>
      </c>
      <c r="P9" s="107"/>
      <c r="Q9" s="89" t="e">
        <f>#REF!</f>
        <v>#REF!</v>
      </c>
      <c r="R9" s="143"/>
      <c r="S9" s="319" t="e">
        <f>#REF!</f>
        <v>#REF!</v>
      </c>
      <c r="T9" s="320"/>
      <c r="U9" s="323" t="e">
        <f>#REF!</f>
        <v>#REF!</v>
      </c>
      <c r="V9" s="324"/>
      <c r="W9" s="304" t="e">
        <f>#REF!</f>
        <v>#REF!</v>
      </c>
      <c r="X9" s="103"/>
      <c r="Y9" s="87" t="e">
        <f>#REF!</f>
        <v>#REF!</v>
      </c>
      <c r="Z9" s="305"/>
      <c r="AA9" s="145">
        <v>4</v>
      </c>
      <c r="AB9" s="77">
        <v>5</v>
      </c>
      <c r="AC9" s="77">
        <v>4</v>
      </c>
      <c r="AD9" s="77">
        <v>5</v>
      </c>
      <c r="AE9" s="131" t="e">
        <f>#REF!</f>
        <v>#REF!</v>
      </c>
      <c r="AF9" s="153"/>
    </row>
    <row r="10" spans="1:32" ht="15.75" x14ac:dyDescent="0.25">
      <c r="A10" s="2">
        <v>3</v>
      </c>
      <c r="B10" s="1"/>
      <c r="C10" s="79" t="e">
        <f>#REF!</f>
        <v>#REF!</v>
      </c>
      <c r="D10" s="289"/>
      <c r="E10" s="294" t="e">
        <f>#REF!</f>
        <v>#REF!</v>
      </c>
      <c r="F10" s="295"/>
      <c r="G10" s="300" t="e">
        <f>#REF!</f>
        <v>#REF!</v>
      </c>
      <c r="H10" s="301"/>
      <c r="I10" s="304" t="e">
        <f>#REF!</f>
        <v>#REF!</v>
      </c>
      <c r="J10" s="305"/>
      <c r="K10" s="309" t="e">
        <f>#REF!</f>
        <v>#REF!</v>
      </c>
      <c r="L10" s="310"/>
      <c r="M10" s="312" t="e">
        <f>#REF!</f>
        <v>#REF!</v>
      </c>
      <c r="N10" s="313"/>
      <c r="O10" s="311" t="e">
        <f>#REF!</f>
        <v>#REF!</v>
      </c>
      <c r="P10" s="107"/>
      <c r="Q10" s="89" t="e">
        <f>#REF!</f>
        <v>#REF!</v>
      </c>
      <c r="R10" s="143"/>
      <c r="S10" s="319" t="e">
        <f>#REF!</f>
        <v>#REF!</v>
      </c>
      <c r="T10" s="320"/>
      <c r="U10" s="323" t="e">
        <f>#REF!</f>
        <v>#REF!</v>
      </c>
      <c r="V10" s="324"/>
      <c r="W10" s="304" t="e">
        <f>#REF!</f>
        <v>#REF!</v>
      </c>
      <c r="X10" s="103"/>
      <c r="Y10" s="87" t="e">
        <f>#REF!</f>
        <v>#REF!</v>
      </c>
      <c r="Z10" s="305"/>
      <c r="AA10" s="145">
        <v>4</v>
      </c>
      <c r="AB10" s="77">
        <v>5</v>
      </c>
      <c r="AC10" s="77">
        <v>4</v>
      </c>
      <c r="AD10" s="77">
        <v>5</v>
      </c>
      <c r="AE10" s="131" t="e">
        <f>#REF!</f>
        <v>#REF!</v>
      </c>
      <c r="AF10" s="153"/>
    </row>
    <row r="11" spans="1:32" ht="15.75" x14ac:dyDescent="0.25">
      <c r="A11" s="2">
        <v>4</v>
      </c>
      <c r="B11" s="1"/>
      <c r="C11" s="79" t="e">
        <f>#REF!</f>
        <v>#REF!</v>
      </c>
      <c r="D11" s="289"/>
      <c r="E11" s="294" t="e">
        <f>#REF!</f>
        <v>#REF!</v>
      </c>
      <c r="F11" s="295"/>
      <c r="G11" s="300" t="e">
        <f>#REF!</f>
        <v>#REF!</v>
      </c>
      <c r="H11" s="301"/>
      <c r="I11" s="304" t="e">
        <f>#REF!</f>
        <v>#REF!</v>
      </c>
      <c r="J11" s="305"/>
      <c r="K11" s="309" t="e">
        <f>#REF!</f>
        <v>#REF!</v>
      </c>
      <c r="L11" s="310"/>
      <c r="M11" s="312" t="e">
        <f>#REF!</f>
        <v>#REF!</v>
      </c>
      <c r="N11" s="313"/>
      <c r="O11" s="311" t="e">
        <f>#REF!</f>
        <v>#REF!</v>
      </c>
      <c r="P11" s="107"/>
      <c r="Q11" s="89" t="e">
        <f>#REF!</f>
        <v>#REF!</v>
      </c>
      <c r="R11" s="143"/>
      <c r="S11" s="319" t="e">
        <f>#REF!</f>
        <v>#REF!</v>
      </c>
      <c r="T11" s="320"/>
      <c r="U11" s="323" t="e">
        <f>#REF!</f>
        <v>#REF!</v>
      </c>
      <c r="V11" s="324"/>
      <c r="W11" s="304" t="e">
        <f>#REF!</f>
        <v>#REF!</v>
      </c>
      <c r="X11" s="103"/>
      <c r="Y11" s="87" t="e">
        <f>#REF!</f>
        <v>#REF!</v>
      </c>
      <c r="Z11" s="305"/>
      <c r="AA11" s="145">
        <v>4</v>
      </c>
      <c r="AB11" s="77">
        <v>5</v>
      </c>
      <c r="AC11" s="77">
        <v>4</v>
      </c>
      <c r="AD11" s="77">
        <v>5</v>
      </c>
      <c r="AE11" s="131" t="e">
        <f>#REF!</f>
        <v>#REF!</v>
      </c>
      <c r="AF11" s="153"/>
    </row>
    <row r="12" spans="1:32" ht="15.75" x14ac:dyDescent="0.25">
      <c r="A12" s="2">
        <v>5</v>
      </c>
      <c r="B12" s="1"/>
      <c r="C12" s="79" t="e">
        <f>#REF!</f>
        <v>#REF!</v>
      </c>
      <c r="D12" s="289"/>
      <c r="E12" s="294" t="e">
        <f>#REF!</f>
        <v>#REF!</v>
      </c>
      <c r="F12" s="295"/>
      <c r="G12" s="300" t="e">
        <f>#REF!</f>
        <v>#REF!</v>
      </c>
      <c r="H12" s="301"/>
      <c r="I12" s="304" t="e">
        <f>#REF!</f>
        <v>#REF!</v>
      </c>
      <c r="J12" s="305"/>
      <c r="K12" s="309" t="e">
        <f>#REF!</f>
        <v>#REF!</v>
      </c>
      <c r="L12" s="310"/>
      <c r="M12" s="312" t="e">
        <f>#REF!</f>
        <v>#REF!</v>
      </c>
      <c r="N12" s="313"/>
      <c r="O12" s="311" t="e">
        <f>#REF!</f>
        <v>#REF!</v>
      </c>
      <c r="P12" s="107"/>
      <c r="Q12" s="89" t="e">
        <f>#REF!</f>
        <v>#REF!</v>
      </c>
      <c r="R12" s="143"/>
      <c r="S12" s="319" t="e">
        <f>#REF!</f>
        <v>#REF!</v>
      </c>
      <c r="T12" s="320"/>
      <c r="U12" s="323" t="e">
        <f>#REF!</f>
        <v>#REF!</v>
      </c>
      <c r="V12" s="324"/>
      <c r="W12" s="304" t="e">
        <f>#REF!</f>
        <v>#REF!</v>
      </c>
      <c r="X12" s="103"/>
      <c r="Y12" s="87" t="e">
        <f>#REF!</f>
        <v>#REF!</v>
      </c>
      <c r="Z12" s="305"/>
      <c r="AA12" s="145">
        <v>4</v>
      </c>
      <c r="AB12" s="77">
        <v>5</v>
      </c>
      <c r="AC12" s="77">
        <v>4</v>
      </c>
      <c r="AD12" s="77">
        <v>5</v>
      </c>
      <c r="AE12" s="131" t="e">
        <f>#REF!</f>
        <v>#REF!</v>
      </c>
      <c r="AF12" s="153"/>
    </row>
    <row r="13" spans="1:32" ht="15.75" x14ac:dyDescent="0.25">
      <c r="A13" s="2">
        <v>6</v>
      </c>
      <c r="B13" s="1"/>
      <c r="C13" s="79" t="e">
        <f>#REF!</f>
        <v>#REF!</v>
      </c>
      <c r="D13" s="289"/>
      <c r="E13" s="294" t="e">
        <f>#REF!</f>
        <v>#REF!</v>
      </c>
      <c r="F13" s="295"/>
      <c r="G13" s="300" t="e">
        <f>#REF!</f>
        <v>#REF!</v>
      </c>
      <c r="H13" s="301"/>
      <c r="I13" s="304" t="e">
        <f>#REF!</f>
        <v>#REF!</v>
      </c>
      <c r="J13" s="305"/>
      <c r="K13" s="309" t="e">
        <f>#REF!</f>
        <v>#REF!</v>
      </c>
      <c r="L13" s="310"/>
      <c r="M13" s="312" t="e">
        <f>#REF!</f>
        <v>#REF!</v>
      </c>
      <c r="N13" s="313"/>
      <c r="O13" s="311" t="e">
        <f>#REF!</f>
        <v>#REF!</v>
      </c>
      <c r="P13" s="107"/>
      <c r="Q13" s="89" t="e">
        <f>#REF!</f>
        <v>#REF!</v>
      </c>
      <c r="R13" s="143"/>
      <c r="S13" s="319" t="e">
        <f>#REF!</f>
        <v>#REF!</v>
      </c>
      <c r="T13" s="320"/>
      <c r="U13" s="323" t="e">
        <f>#REF!</f>
        <v>#REF!</v>
      </c>
      <c r="V13" s="324"/>
      <c r="W13" s="304" t="e">
        <f>#REF!</f>
        <v>#REF!</v>
      </c>
      <c r="X13" s="103"/>
      <c r="Y13" s="87" t="e">
        <f>#REF!</f>
        <v>#REF!</v>
      </c>
      <c r="Z13" s="305"/>
      <c r="AA13" s="145">
        <v>4</v>
      </c>
      <c r="AB13" s="77">
        <v>5</v>
      </c>
      <c r="AC13" s="77">
        <v>4</v>
      </c>
      <c r="AD13" s="77">
        <v>5</v>
      </c>
      <c r="AE13" s="131" t="e">
        <f>#REF!</f>
        <v>#REF!</v>
      </c>
      <c r="AF13" s="153"/>
    </row>
    <row r="14" spans="1:32" ht="15.75" x14ac:dyDescent="0.25">
      <c r="A14" s="2">
        <v>7</v>
      </c>
      <c r="B14" s="1"/>
      <c r="C14" s="79" t="e">
        <f>#REF!</f>
        <v>#REF!</v>
      </c>
      <c r="D14" s="289"/>
      <c r="E14" s="294" t="e">
        <f>#REF!</f>
        <v>#REF!</v>
      </c>
      <c r="F14" s="295"/>
      <c r="G14" s="300" t="e">
        <f>#REF!</f>
        <v>#REF!</v>
      </c>
      <c r="H14" s="301"/>
      <c r="I14" s="304" t="e">
        <f>#REF!</f>
        <v>#REF!</v>
      </c>
      <c r="J14" s="305"/>
      <c r="K14" s="309" t="e">
        <f>#REF!</f>
        <v>#REF!</v>
      </c>
      <c r="L14" s="310"/>
      <c r="M14" s="312" t="e">
        <f>#REF!</f>
        <v>#REF!</v>
      </c>
      <c r="N14" s="313"/>
      <c r="O14" s="311" t="e">
        <f>#REF!</f>
        <v>#REF!</v>
      </c>
      <c r="P14" s="107"/>
      <c r="Q14" s="89" t="e">
        <f>#REF!</f>
        <v>#REF!</v>
      </c>
      <c r="R14" s="143"/>
      <c r="S14" s="319" t="e">
        <f>#REF!</f>
        <v>#REF!</v>
      </c>
      <c r="T14" s="320"/>
      <c r="U14" s="323" t="e">
        <f>#REF!</f>
        <v>#REF!</v>
      </c>
      <c r="V14" s="324"/>
      <c r="W14" s="304" t="e">
        <f>#REF!</f>
        <v>#REF!</v>
      </c>
      <c r="X14" s="103"/>
      <c r="Y14" s="87" t="e">
        <f>#REF!</f>
        <v>#REF!</v>
      </c>
      <c r="Z14" s="305"/>
      <c r="AA14" s="145">
        <v>4</v>
      </c>
      <c r="AB14" s="77">
        <v>5</v>
      </c>
      <c r="AC14" s="77">
        <v>4</v>
      </c>
      <c r="AD14" s="77">
        <v>5</v>
      </c>
      <c r="AE14" s="131" t="e">
        <f>#REF!</f>
        <v>#REF!</v>
      </c>
      <c r="AF14" s="153"/>
    </row>
    <row r="15" spans="1:32" ht="15.75" x14ac:dyDescent="0.25">
      <c r="A15" s="2">
        <v>8</v>
      </c>
      <c r="B15" s="1"/>
      <c r="C15" s="79" t="e">
        <f>#REF!</f>
        <v>#REF!</v>
      </c>
      <c r="D15" s="289"/>
      <c r="E15" s="294" t="e">
        <f>#REF!</f>
        <v>#REF!</v>
      </c>
      <c r="F15" s="295"/>
      <c r="G15" s="300" t="e">
        <f>#REF!</f>
        <v>#REF!</v>
      </c>
      <c r="H15" s="301"/>
      <c r="I15" s="304" t="e">
        <f>#REF!</f>
        <v>#REF!</v>
      </c>
      <c r="J15" s="305"/>
      <c r="K15" s="309" t="e">
        <f>#REF!</f>
        <v>#REF!</v>
      </c>
      <c r="L15" s="310"/>
      <c r="M15" s="312" t="e">
        <f>#REF!</f>
        <v>#REF!</v>
      </c>
      <c r="N15" s="313"/>
      <c r="O15" s="311" t="e">
        <f>#REF!</f>
        <v>#REF!</v>
      </c>
      <c r="P15" s="107"/>
      <c r="Q15" s="89" t="e">
        <f>#REF!</f>
        <v>#REF!</v>
      </c>
      <c r="R15" s="143"/>
      <c r="S15" s="319" t="e">
        <f>#REF!</f>
        <v>#REF!</v>
      </c>
      <c r="T15" s="320"/>
      <c r="U15" s="323" t="e">
        <f>#REF!</f>
        <v>#REF!</v>
      </c>
      <c r="V15" s="324"/>
      <c r="W15" s="304" t="e">
        <f>#REF!</f>
        <v>#REF!</v>
      </c>
      <c r="X15" s="103"/>
      <c r="Y15" s="87" t="e">
        <f>#REF!</f>
        <v>#REF!</v>
      </c>
      <c r="Z15" s="305"/>
      <c r="AA15" s="145">
        <v>4</v>
      </c>
      <c r="AB15" s="77">
        <v>5</v>
      </c>
      <c r="AC15" s="77">
        <v>4</v>
      </c>
      <c r="AD15" s="77">
        <v>5</v>
      </c>
      <c r="AE15" s="131" t="e">
        <f>#REF!</f>
        <v>#REF!</v>
      </c>
      <c r="AF15" s="153"/>
    </row>
    <row r="16" spans="1:32" ht="15.75" x14ac:dyDescent="0.25">
      <c r="A16" s="2">
        <v>9</v>
      </c>
      <c r="B16" s="1"/>
      <c r="C16" s="79" t="e">
        <f>#REF!</f>
        <v>#REF!</v>
      </c>
      <c r="D16" s="289"/>
      <c r="E16" s="294" t="e">
        <f>#REF!</f>
        <v>#REF!</v>
      </c>
      <c r="F16" s="295"/>
      <c r="G16" s="300" t="e">
        <f>#REF!</f>
        <v>#REF!</v>
      </c>
      <c r="H16" s="301"/>
      <c r="I16" s="304" t="e">
        <f>#REF!</f>
        <v>#REF!</v>
      </c>
      <c r="J16" s="305"/>
      <c r="K16" s="309" t="e">
        <f>#REF!</f>
        <v>#REF!</v>
      </c>
      <c r="L16" s="310"/>
      <c r="M16" s="312" t="e">
        <f>#REF!</f>
        <v>#REF!</v>
      </c>
      <c r="N16" s="313"/>
      <c r="O16" s="311" t="e">
        <f>#REF!</f>
        <v>#REF!</v>
      </c>
      <c r="P16" s="107"/>
      <c r="Q16" s="89" t="e">
        <f>#REF!</f>
        <v>#REF!</v>
      </c>
      <c r="R16" s="143"/>
      <c r="S16" s="319" t="e">
        <f>#REF!</f>
        <v>#REF!</v>
      </c>
      <c r="T16" s="320"/>
      <c r="U16" s="323" t="e">
        <f>#REF!</f>
        <v>#REF!</v>
      </c>
      <c r="V16" s="324"/>
      <c r="W16" s="304" t="e">
        <f>#REF!</f>
        <v>#REF!</v>
      </c>
      <c r="X16" s="103"/>
      <c r="Y16" s="87" t="e">
        <f>#REF!</f>
        <v>#REF!</v>
      </c>
      <c r="Z16" s="305"/>
      <c r="AA16" s="145">
        <v>4</v>
      </c>
      <c r="AB16" s="77">
        <v>5</v>
      </c>
      <c r="AC16" s="77">
        <v>4</v>
      </c>
      <c r="AD16" s="77">
        <v>5</v>
      </c>
      <c r="AE16" s="131" t="e">
        <f>#REF!</f>
        <v>#REF!</v>
      </c>
      <c r="AF16" s="153"/>
    </row>
    <row r="17" spans="1:32" ht="15.75" x14ac:dyDescent="0.25">
      <c r="A17" s="2">
        <v>10</v>
      </c>
      <c r="B17" s="1"/>
      <c r="C17" s="79" t="e">
        <f>#REF!</f>
        <v>#REF!</v>
      </c>
      <c r="D17" s="289"/>
      <c r="E17" s="294" t="e">
        <f>#REF!</f>
        <v>#REF!</v>
      </c>
      <c r="F17" s="295"/>
      <c r="G17" s="300" t="e">
        <f>#REF!</f>
        <v>#REF!</v>
      </c>
      <c r="H17" s="301"/>
      <c r="I17" s="304" t="e">
        <f>#REF!</f>
        <v>#REF!</v>
      </c>
      <c r="J17" s="305"/>
      <c r="K17" s="309" t="e">
        <f>#REF!</f>
        <v>#REF!</v>
      </c>
      <c r="L17" s="310"/>
      <c r="M17" s="312" t="e">
        <f>#REF!</f>
        <v>#REF!</v>
      </c>
      <c r="N17" s="313"/>
      <c r="O17" s="311" t="e">
        <f>#REF!</f>
        <v>#REF!</v>
      </c>
      <c r="P17" s="107"/>
      <c r="Q17" s="89" t="e">
        <f>#REF!</f>
        <v>#REF!</v>
      </c>
      <c r="R17" s="143"/>
      <c r="S17" s="319" t="e">
        <f>#REF!</f>
        <v>#REF!</v>
      </c>
      <c r="T17" s="320"/>
      <c r="U17" s="323" t="e">
        <f>#REF!</f>
        <v>#REF!</v>
      </c>
      <c r="V17" s="324"/>
      <c r="W17" s="304" t="e">
        <f>#REF!</f>
        <v>#REF!</v>
      </c>
      <c r="X17" s="103"/>
      <c r="Y17" s="87" t="e">
        <f>#REF!</f>
        <v>#REF!</v>
      </c>
      <c r="Z17" s="305"/>
      <c r="AA17" s="145">
        <v>4</v>
      </c>
      <c r="AB17" s="77">
        <v>5</v>
      </c>
      <c r="AC17" s="77">
        <v>4</v>
      </c>
      <c r="AD17" s="77">
        <v>5</v>
      </c>
      <c r="AE17" s="131" t="e">
        <f>#REF!</f>
        <v>#REF!</v>
      </c>
      <c r="AF17" s="153"/>
    </row>
    <row r="18" spans="1:32" ht="15.75" x14ac:dyDescent="0.25">
      <c r="A18" s="2">
        <v>11</v>
      </c>
      <c r="B18" s="1"/>
      <c r="C18" s="79" t="e">
        <f>#REF!</f>
        <v>#REF!</v>
      </c>
      <c r="D18" s="289"/>
      <c r="E18" s="294" t="e">
        <f>#REF!</f>
        <v>#REF!</v>
      </c>
      <c r="F18" s="295"/>
      <c r="G18" s="300" t="e">
        <f>#REF!</f>
        <v>#REF!</v>
      </c>
      <c r="H18" s="301"/>
      <c r="I18" s="304" t="e">
        <f>#REF!</f>
        <v>#REF!</v>
      </c>
      <c r="J18" s="305"/>
      <c r="K18" s="309" t="e">
        <f>#REF!</f>
        <v>#REF!</v>
      </c>
      <c r="L18" s="310"/>
      <c r="M18" s="312" t="e">
        <f>#REF!</f>
        <v>#REF!</v>
      </c>
      <c r="N18" s="313"/>
      <c r="O18" s="311" t="e">
        <f>#REF!</f>
        <v>#REF!</v>
      </c>
      <c r="P18" s="107"/>
      <c r="Q18" s="89" t="e">
        <f>#REF!</f>
        <v>#REF!</v>
      </c>
      <c r="R18" s="143"/>
      <c r="S18" s="319" t="e">
        <f>#REF!</f>
        <v>#REF!</v>
      </c>
      <c r="T18" s="320"/>
      <c r="U18" s="323" t="e">
        <f>#REF!</f>
        <v>#REF!</v>
      </c>
      <c r="V18" s="324"/>
      <c r="W18" s="304" t="e">
        <f>#REF!</f>
        <v>#REF!</v>
      </c>
      <c r="X18" s="103"/>
      <c r="Y18" s="87" t="e">
        <f>#REF!</f>
        <v>#REF!</v>
      </c>
      <c r="Z18" s="305"/>
      <c r="AA18" s="145">
        <v>4</v>
      </c>
      <c r="AB18" s="77">
        <v>5</v>
      </c>
      <c r="AC18" s="77">
        <v>4</v>
      </c>
      <c r="AD18" s="77">
        <v>5</v>
      </c>
      <c r="AE18" s="131" t="e">
        <f>#REF!</f>
        <v>#REF!</v>
      </c>
      <c r="AF18" s="153"/>
    </row>
    <row r="19" spans="1:32" ht="15.75" x14ac:dyDescent="0.25">
      <c r="A19" s="2">
        <v>12</v>
      </c>
      <c r="B19" s="1"/>
      <c r="C19" s="79" t="e">
        <f>#REF!</f>
        <v>#REF!</v>
      </c>
      <c r="D19" s="289"/>
      <c r="E19" s="294" t="e">
        <f>#REF!</f>
        <v>#REF!</v>
      </c>
      <c r="F19" s="295"/>
      <c r="G19" s="300" t="e">
        <f>#REF!</f>
        <v>#REF!</v>
      </c>
      <c r="H19" s="301"/>
      <c r="I19" s="304" t="e">
        <f>#REF!</f>
        <v>#REF!</v>
      </c>
      <c r="J19" s="305"/>
      <c r="K19" s="309" t="e">
        <f>#REF!</f>
        <v>#REF!</v>
      </c>
      <c r="L19" s="310"/>
      <c r="M19" s="312" t="e">
        <f>#REF!</f>
        <v>#REF!</v>
      </c>
      <c r="N19" s="313"/>
      <c r="O19" s="311" t="e">
        <f>#REF!</f>
        <v>#REF!</v>
      </c>
      <c r="P19" s="107"/>
      <c r="Q19" s="89" t="e">
        <f>#REF!</f>
        <v>#REF!</v>
      </c>
      <c r="R19" s="143"/>
      <c r="S19" s="319" t="e">
        <f>#REF!</f>
        <v>#REF!</v>
      </c>
      <c r="T19" s="320"/>
      <c r="U19" s="323" t="e">
        <f>#REF!</f>
        <v>#REF!</v>
      </c>
      <c r="V19" s="324"/>
      <c r="W19" s="304" t="e">
        <f>#REF!</f>
        <v>#REF!</v>
      </c>
      <c r="X19" s="103"/>
      <c r="Y19" s="87" t="e">
        <f>#REF!</f>
        <v>#REF!</v>
      </c>
      <c r="Z19" s="305"/>
      <c r="AA19" s="145">
        <v>4</v>
      </c>
      <c r="AB19" s="77">
        <v>5</v>
      </c>
      <c r="AC19" s="77">
        <v>4</v>
      </c>
      <c r="AD19" s="77">
        <v>5</v>
      </c>
      <c r="AE19" s="131" t="e">
        <f>#REF!</f>
        <v>#REF!</v>
      </c>
      <c r="AF19" s="153"/>
    </row>
    <row r="20" spans="1:32" ht="15.75" x14ac:dyDescent="0.25">
      <c r="A20" s="2">
        <v>13</v>
      </c>
      <c r="B20" s="1"/>
      <c r="C20" s="79" t="e">
        <f>#REF!</f>
        <v>#REF!</v>
      </c>
      <c r="D20" s="289"/>
      <c r="E20" s="294" t="e">
        <f>#REF!</f>
        <v>#REF!</v>
      </c>
      <c r="F20" s="295"/>
      <c r="G20" s="300" t="e">
        <f>#REF!</f>
        <v>#REF!</v>
      </c>
      <c r="H20" s="301"/>
      <c r="I20" s="304" t="e">
        <f>#REF!</f>
        <v>#REF!</v>
      </c>
      <c r="J20" s="305"/>
      <c r="K20" s="309" t="e">
        <f>#REF!</f>
        <v>#REF!</v>
      </c>
      <c r="L20" s="310"/>
      <c r="M20" s="312" t="e">
        <f>#REF!</f>
        <v>#REF!</v>
      </c>
      <c r="N20" s="313"/>
      <c r="O20" s="311" t="e">
        <f>#REF!</f>
        <v>#REF!</v>
      </c>
      <c r="P20" s="107"/>
      <c r="Q20" s="89" t="e">
        <f>#REF!</f>
        <v>#REF!</v>
      </c>
      <c r="R20" s="143"/>
      <c r="S20" s="319" t="e">
        <f>#REF!</f>
        <v>#REF!</v>
      </c>
      <c r="T20" s="320"/>
      <c r="U20" s="323" t="e">
        <f>#REF!</f>
        <v>#REF!</v>
      </c>
      <c r="V20" s="324"/>
      <c r="W20" s="304" t="e">
        <f>#REF!</f>
        <v>#REF!</v>
      </c>
      <c r="X20" s="103"/>
      <c r="Y20" s="87" t="e">
        <f>#REF!</f>
        <v>#REF!</v>
      </c>
      <c r="Z20" s="305"/>
      <c r="AA20" s="145">
        <v>4</v>
      </c>
      <c r="AB20" s="77">
        <v>5</v>
      </c>
      <c r="AC20" s="77">
        <v>4</v>
      </c>
      <c r="AD20" s="77">
        <v>5</v>
      </c>
      <c r="AE20" s="131" t="e">
        <f>#REF!</f>
        <v>#REF!</v>
      </c>
      <c r="AF20" s="153"/>
    </row>
    <row r="21" spans="1:32" ht="15.75" x14ac:dyDescent="0.25">
      <c r="A21" s="2">
        <v>14</v>
      </c>
      <c r="B21" s="1"/>
      <c r="C21" s="79" t="e">
        <f>#REF!</f>
        <v>#REF!</v>
      </c>
      <c r="D21" s="289"/>
      <c r="E21" s="294" t="e">
        <f>#REF!</f>
        <v>#REF!</v>
      </c>
      <c r="F21" s="295"/>
      <c r="G21" s="300" t="e">
        <f>#REF!</f>
        <v>#REF!</v>
      </c>
      <c r="H21" s="301"/>
      <c r="I21" s="304" t="e">
        <f>#REF!</f>
        <v>#REF!</v>
      </c>
      <c r="J21" s="305"/>
      <c r="K21" s="309" t="e">
        <f>#REF!</f>
        <v>#REF!</v>
      </c>
      <c r="L21" s="310"/>
      <c r="M21" s="312" t="e">
        <f>#REF!</f>
        <v>#REF!</v>
      </c>
      <c r="N21" s="313"/>
      <c r="O21" s="311" t="e">
        <f>#REF!</f>
        <v>#REF!</v>
      </c>
      <c r="P21" s="107"/>
      <c r="Q21" s="89" t="e">
        <f>#REF!</f>
        <v>#REF!</v>
      </c>
      <c r="R21" s="143"/>
      <c r="S21" s="319" t="e">
        <f>#REF!</f>
        <v>#REF!</v>
      </c>
      <c r="T21" s="320"/>
      <c r="U21" s="323" t="e">
        <f>#REF!</f>
        <v>#REF!</v>
      </c>
      <c r="V21" s="324"/>
      <c r="W21" s="304" t="e">
        <f>#REF!</f>
        <v>#REF!</v>
      </c>
      <c r="X21" s="103"/>
      <c r="Y21" s="87" t="e">
        <f>#REF!</f>
        <v>#REF!</v>
      </c>
      <c r="Z21" s="305"/>
      <c r="AA21" s="145">
        <v>4</v>
      </c>
      <c r="AB21" s="77">
        <v>5</v>
      </c>
      <c r="AC21" s="77">
        <v>4</v>
      </c>
      <c r="AD21" s="77">
        <v>5</v>
      </c>
      <c r="AE21" s="131" t="e">
        <f>#REF!</f>
        <v>#REF!</v>
      </c>
      <c r="AF21" s="153"/>
    </row>
    <row r="22" spans="1:32" ht="15.75" x14ac:dyDescent="0.25">
      <c r="A22" s="2">
        <v>15</v>
      </c>
      <c r="B22" s="1"/>
      <c r="C22" s="79" t="e">
        <f>#REF!</f>
        <v>#REF!</v>
      </c>
      <c r="D22" s="289"/>
      <c r="E22" s="294" t="e">
        <f>#REF!</f>
        <v>#REF!</v>
      </c>
      <c r="F22" s="295"/>
      <c r="G22" s="300" t="e">
        <f>#REF!</f>
        <v>#REF!</v>
      </c>
      <c r="H22" s="301"/>
      <c r="I22" s="304" t="e">
        <f>#REF!</f>
        <v>#REF!</v>
      </c>
      <c r="J22" s="305"/>
      <c r="K22" s="309" t="e">
        <f>#REF!</f>
        <v>#REF!</v>
      </c>
      <c r="L22" s="310"/>
      <c r="M22" s="312" t="e">
        <f>#REF!</f>
        <v>#REF!</v>
      </c>
      <c r="N22" s="313"/>
      <c r="O22" s="311" t="e">
        <f>#REF!</f>
        <v>#REF!</v>
      </c>
      <c r="P22" s="107"/>
      <c r="Q22" s="89" t="e">
        <f>#REF!</f>
        <v>#REF!</v>
      </c>
      <c r="R22" s="143"/>
      <c r="S22" s="319" t="e">
        <f>#REF!</f>
        <v>#REF!</v>
      </c>
      <c r="T22" s="320"/>
      <c r="U22" s="323" t="e">
        <f>#REF!</f>
        <v>#REF!</v>
      </c>
      <c r="V22" s="324"/>
      <c r="W22" s="304" t="e">
        <f>#REF!</f>
        <v>#REF!</v>
      </c>
      <c r="X22" s="103"/>
      <c r="Y22" s="87" t="e">
        <f>#REF!</f>
        <v>#REF!</v>
      </c>
      <c r="Z22" s="305"/>
      <c r="AA22" s="145">
        <v>4</v>
      </c>
      <c r="AB22" s="77">
        <v>5</v>
      </c>
      <c r="AC22" s="77">
        <v>4</v>
      </c>
      <c r="AD22" s="77">
        <v>5</v>
      </c>
      <c r="AE22" s="131" t="e">
        <f>#REF!</f>
        <v>#REF!</v>
      </c>
      <c r="AF22" s="153"/>
    </row>
    <row r="23" spans="1:32" ht="15.75" x14ac:dyDescent="0.25">
      <c r="A23" s="2">
        <v>16</v>
      </c>
      <c r="B23" s="1"/>
      <c r="C23" s="79" t="e">
        <f>#REF!</f>
        <v>#REF!</v>
      </c>
      <c r="D23" s="289"/>
      <c r="E23" s="294" t="e">
        <f>#REF!</f>
        <v>#REF!</v>
      </c>
      <c r="F23" s="295"/>
      <c r="G23" s="300" t="e">
        <f>#REF!</f>
        <v>#REF!</v>
      </c>
      <c r="H23" s="301"/>
      <c r="I23" s="304" t="e">
        <f>#REF!</f>
        <v>#REF!</v>
      </c>
      <c r="J23" s="305"/>
      <c r="K23" s="309" t="e">
        <f>#REF!</f>
        <v>#REF!</v>
      </c>
      <c r="L23" s="310"/>
      <c r="M23" s="312" t="e">
        <f>#REF!</f>
        <v>#REF!</v>
      </c>
      <c r="N23" s="313"/>
      <c r="O23" s="311" t="e">
        <f>#REF!</f>
        <v>#REF!</v>
      </c>
      <c r="P23" s="107"/>
      <c r="Q23" s="89" t="e">
        <f>#REF!</f>
        <v>#REF!</v>
      </c>
      <c r="R23" s="143"/>
      <c r="S23" s="319" t="e">
        <f>#REF!</f>
        <v>#REF!</v>
      </c>
      <c r="T23" s="320"/>
      <c r="U23" s="323" t="e">
        <f>#REF!</f>
        <v>#REF!</v>
      </c>
      <c r="V23" s="324"/>
      <c r="W23" s="304" t="e">
        <f>#REF!</f>
        <v>#REF!</v>
      </c>
      <c r="X23" s="103"/>
      <c r="Y23" s="87" t="e">
        <f>#REF!</f>
        <v>#REF!</v>
      </c>
      <c r="Z23" s="305"/>
      <c r="AA23" s="145">
        <v>4</v>
      </c>
      <c r="AB23" s="77">
        <v>5</v>
      </c>
      <c r="AC23" s="77">
        <v>4</v>
      </c>
      <c r="AD23" s="77">
        <v>5</v>
      </c>
      <c r="AE23" s="131" t="e">
        <f>#REF!</f>
        <v>#REF!</v>
      </c>
      <c r="AF23" s="153"/>
    </row>
    <row r="24" spans="1:32" ht="15.75" x14ac:dyDescent="0.25">
      <c r="A24" s="2">
        <v>17</v>
      </c>
      <c r="B24" s="1"/>
      <c r="C24" s="79" t="e">
        <f>#REF!</f>
        <v>#REF!</v>
      </c>
      <c r="D24" s="289"/>
      <c r="E24" s="294" t="e">
        <f>#REF!</f>
        <v>#REF!</v>
      </c>
      <c r="F24" s="295"/>
      <c r="G24" s="300" t="e">
        <f>#REF!</f>
        <v>#REF!</v>
      </c>
      <c r="H24" s="301"/>
      <c r="I24" s="304" t="e">
        <f>#REF!</f>
        <v>#REF!</v>
      </c>
      <c r="J24" s="305"/>
      <c r="K24" s="309" t="e">
        <f>#REF!</f>
        <v>#REF!</v>
      </c>
      <c r="L24" s="310"/>
      <c r="M24" s="312" t="e">
        <f>#REF!</f>
        <v>#REF!</v>
      </c>
      <c r="N24" s="313"/>
      <c r="O24" s="311" t="e">
        <f>#REF!</f>
        <v>#REF!</v>
      </c>
      <c r="P24" s="107"/>
      <c r="Q24" s="89" t="e">
        <f>#REF!</f>
        <v>#REF!</v>
      </c>
      <c r="R24" s="143"/>
      <c r="S24" s="319" t="e">
        <f>#REF!</f>
        <v>#REF!</v>
      </c>
      <c r="T24" s="320"/>
      <c r="U24" s="323" t="e">
        <f>#REF!</f>
        <v>#REF!</v>
      </c>
      <c r="V24" s="324"/>
      <c r="W24" s="304" t="e">
        <f>#REF!</f>
        <v>#REF!</v>
      </c>
      <c r="X24" s="103"/>
      <c r="Y24" s="87" t="e">
        <f>#REF!</f>
        <v>#REF!</v>
      </c>
      <c r="Z24" s="305"/>
      <c r="AA24" s="145">
        <v>4</v>
      </c>
      <c r="AB24" s="77">
        <v>5</v>
      </c>
      <c r="AC24" s="77">
        <v>4</v>
      </c>
      <c r="AD24" s="77">
        <v>5</v>
      </c>
      <c r="AE24" s="131" t="e">
        <f>#REF!</f>
        <v>#REF!</v>
      </c>
      <c r="AF24" s="153"/>
    </row>
    <row r="25" spans="1:32" ht="15.75" x14ac:dyDescent="0.25">
      <c r="A25" s="2">
        <v>18</v>
      </c>
      <c r="B25" s="1"/>
      <c r="C25" s="79" t="e">
        <f>#REF!</f>
        <v>#REF!</v>
      </c>
      <c r="D25" s="289"/>
      <c r="E25" s="294" t="e">
        <f>#REF!</f>
        <v>#REF!</v>
      </c>
      <c r="F25" s="295"/>
      <c r="G25" s="300" t="e">
        <f>#REF!</f>
        <v>#REF!</v>
      </c>
      <c r="H25" s="301"/>
      <c r="I25" s="304" t="e">
        <f>#REF!</f>
        <v>#REF!</v>
      </c>
      <c r="J25" s="305"/>
      <c r="K25" s="309" t="e">
        <f>#REF!</f>
        <v>#REF!</v>
      </c>
      <c r="L25" s="310"/>
      <c r="M25" s="312" t="e">
        <f>#REF!</f>
        <v>#REF!</v>
      </c>
      <c r="N25" s="313"/>
      <c r="O25" s="311" t="e">
        <f>#REF!</f>
        <v>#REF!</v>
      </c>
      <c r="P25" s="107"/>
      <c r="Q25" s="89" t="e">
        <f>#REF!</f>
        <v>#REF!</v>
      </c>
      <c r="R25" s="143"/>
      <c r="S25" s="319" t="e">
        <f>#REF!</f>
        <v>#REF!</v>
      </c>
      <c r="T25" s="320"/>
      <c r="U25" s="323" t="e">
        <f>#REF!</f>
        <v>#REF!</v>
      </c>
      <c r="V25" s="324"/>
      <c r="W25" s="304" t="e">
        <f>#REF!</f>
        <v>#REF!</v>
      </c>
      <c r="X25" s="103"/>
      <c r="Y25" s="87" t="e">
        <f>#REF!</f>
        <v>#REF!</v>
      </c>
      <c r="Z25" s="305"/>
      <c r="AA25" s="145">
        <v>4</v>
      </c>
      <c r="AB25" s="77">
        <v>5</v>
      </c>
      <c r="AC25" s="77">
        <v>4</v>
      </c>
      <c r="AD25" s="77">
        <v>5</v>
      </c>
      <c r="AE25" s="131" t="e">
        <f>#REF!</f>
        <v>#REF!</v>
      </c>
      <c r="AF25" s="153"/>
    </row>
    <row r="26" spans="1:32" ht="15.75" x14ac:dyDescent="0.25">
      <c r="A26" s="2">
        <v>19</v>
      </c>
      <c r="B26" s="1"/>
      <c r="C26" s="79" t="e">
        <f>#REF!</f>
        <v>#REF!</v>
      </c>
      <c r="D26" s="289"/>
      <c r="E26" s="294" t="e">
        <f>#REF!</f>
        <v>#REF!</v>
      </c>
      <c r="F26" s="295"/>
      <c r="G26" s="300" t="e">
        <f>#REF!</f>
        <v>#REF!</v>
      </c>
      <c r="H26" s="301"/>
      <c r="I26" s="304" t="e">
        <f>#REF!</f>
        <v>#REF!</v>
      </c>
      <c r="J26" s="305"/>
      <c r="K26" s="309" t="e">
        <f>#REF!</f>
        <v>#REF!</v>
      </c>
      <c r="L26" s="310"/>
      <c r="M26" s="312" t="e">
        <f>#REF!</f>
        <v>#REF!</v>
      </c>
      <c r="N26" s="313"/>
      <c r="O26" s="311" t="e">
        <f>#REF!</f>
        <v>#REF!</v>
      </c>
      <c r="P26" s="107"/>
      <c r="Q26" s="89" t="e">
        <f>#REF!</f>
        <v>#REF!</v>
      </c>
      <c r="R26" s="143"/>
      <c r="S26" s="319" t="e">
        <f>#REF!</f>
        <v>#REF!</v>
      </c>
      <c r="T26" s="320"/>
      <c r="U26" s="323" t="e">
        <f>#REF!</f>
        <v>#REF!</v>
      </c>
      <c r="V26" s="324"/>
      <c r="W26" s="304" t="e">
        <f>#REF!</f>
        <v>#REF!</v>
      </c>
      <c r="X26" s="103"/>
      <c r="Y26" s="87" t="e">
        <f>#REF!</f>
        <v>#REF!</v>
      </c>
      <c r="Z26" s="305"/>
      <c r="AA26" s="145">
        <v>4</v>
      </c>
      <c r="AB26" s="77">
        <v>5</v>
      </c>
      <c r="AC26" s="77">
        <v>4</v>
      </c>
      <c r="AD26" s="77">
        <v>5</v>
      </c>
      <c r="AE26" s="131" t="e">
        <f>#REF!</f>
        <v>#REF!</v>
      </c>
      <c r="AF26" s="153"/>
    </row>
    <row r="27" spans="1:32" ht="15.75" x14ac:dyDescent="0.25">
      <c r="A27" s="2">
        <v>20</v>
      </c>
      <c r="B27" s="1"/>
      <c r="C27" s="79" t="e">
        <f>#REF!</f>
        <v>#REF!</v>
      </c>
      <c r="D27" s="289"/>
      <c r="E27" s="294" t="e">
        <f>#REF!</f>
        <v>#REF!</v>
      </c>
      <c r="F27" s="295"/>
      <c r="G27" s="300" t="e">
        <f>#REF!</f>
        <v>#REF!</v>
      </c>
      <c r="H27" s="301"/>
      <c r="I27" s="304" t="e">
        <f>#REF!</f>
        <v>#REF!</v>
      </c>
      <c r="J27" s="305"/>
      <c r="K27" s="309" t="e">
        <f>#REF!</f>
        <v>#REF!</v>
      </c>
      <c r="L27" s="310"/>
      <c r="M27" s="312" t="e">
        <f>#REF!</f>
        <v>#REF!</v>
      </c>
      <c r="N27" s="313"/>
      <c r="O27" s="311" t="e">
        <f>#REF!</f>
        <v>#REF!</v>
      </c>
      <c r="P27" s="107"/>
      <c r="Q27" s="89" t="e">
        <f>#REF!</f>
        <v>#REF!</v>
      </c>
      <c r="R27" s="143"/>
      <c r="S27" s="319" t="e">
        <f>#REF!</f>
        <v>#REF!</v>
      </c>
      <c r="T27" s="320"/>
      <c r="U27" s="323" t="e">
        <f>#REF!</f>
        <v>#REF!</v>
      </c>
      <c r="V27" s="324"/>
      <c r="W27" s="304" t="e">
        <f>#REF!</f>
        <v>#REF!</v>
      </c>
      <c r="X27" s="103"/>
      <c r="Y27" s="87" t="e">
        <f>#REF!</f>
        <v>#REF!</v>
      </c>
      <c r="Z27" s="305"/>
      <c r="AA27" s="145">
        <v>4</v>
      </c>
      <c r="AB27" s="77">
        <v>5</v>
      </c>
      <c r="AC27" s="77">
        <v>4</v>
      </c>
      <c r="AD27" s="77">
        <v>5</v>
      </c>
      <c r="AE27" s="131" t="e">
        <f>#REF!</f>
        <v>#REF!</v>
      </c>
      <c r="AF27" s="153"/>
    </row>
    <row r="28" spans="1:32" ht="15.75" x14ac:dyDescent="0.25">
      <c r="A28" s="2">
        <v>21</v>
      </c>
      <c r="B28" s="1"/>
      <c r="C28" s="79" t="e">
        <f>#REF!</f>
        <v>#REF!</v>
      </c>
      <c r="D28" s="289"/>
      <c r="E28" s="294" t="e">
        <f>#REF!</f>
        <v>#REF!</v>
      </c>
      <c r="F28" s="295"/>
      <c r="G28" s="300" t="e">
        <f>#REF!</f>
        <v>#REF!</v>
      </c>
      <c r="H28" s="301"/>
      <c r="I28" s="304" t="e">
        <f>#REF!</f>
        <v>#REF!</v>
      </c>
      <c r="J28" s="305"/>
      <c r="K28" s="309" t="e">
        <f>#REF!</f>
        <v>#REF!</v>
      </c>
      <c r="L28" s="310"/>
      <c r="M28" s="312" t="e">
        <f>#REF!</f>
        <v>#REF!</v>
      </c>
      <c r="N28" s="313"/>
      <c r="O28" s="311" t="e">
        <f>#REF!</f>
        <v>#REF!</v>
      </c>
      <c r="P28" s="107"/>
      <c r="Q28" s="89" t="e">
        <f>#REF!</f>
        <v>#REF!</v>
      </c>
      <c r="R28" s="143"/>
      <c r="S28" s="319" t="e">
        <f>#REF!</f>
        <v>#REF!</v>
      </c>
      <c r="T28" s="320"/>
      <c r="U28" s="323" t="e">
        <f>#REF!</f>
        <v>#REF!</v>
      </c>
      <c r="V28" s="324"/>
      <c r="W28" s="304" t="e">
        <f>#REF!</f>
        <v>#REF!</v>
      </c>
      <c r="X28" s="103"/>
      <c r="Y28" s="87" t="e">
        <f>#REF!</f>
        <v>#REF!</v>
      </c>
      <c r="Z28" s="305"/>
      <c r="AA28" s="145">
        <v>4</v>
      </c>
      <c r="AB28" s="77">
        <v>5</v>
      </c>
      <c r="AC28" s="77">
        <v>4</v>
      </c>
      <c r="AD28" s="77">
        <v>5</v>
      </c>
      <c r="AE28" s="131" t="e">
        <f>#REF!</f>
        <v>#REF!</v>
      </c>
      <c r="AF28" s="153"/>
    </row>
    <row r="29" spans="1:32" ht="15.75" x14ac:dyDescent="0.25">
      <c r="A29" s="2">
        <v>22</v>
      </c>
      <c r="B29" s="1"/>
      <c r="C29" s="79" t="e">
        <f>#REF!</f>
        <v>#REF!</v>
      </c>
      <c r="D29" s="289"/>
      <c r="E29" s="294" t="e">
        <f>#REF!</f>
        <v>#REF!</v>
      </c>
      <c r="F29" s="295"/>
      <c r="G29" s="300" t="e">
        <f>#REF!</f>
        <v>#REF!</v>
      </c>
      <c r="H29" s="301"/>
      <c r="I29" s="304" t="e">
        <f>#REF!</f>
        <v>#REF!</v>
      </c>
      <c r="J29" s="305"/>
      <c r="K29" s="309" t="e">
        <f>#REF!</f>
        <v>#REF!</v>
      </c>
      <c r="L29" s="310"/>
      <c r="M29" s="312" t="e">
        <f>#REF!</f>
        <v>#REF!</v>
      </c>
      <c r="N29" s="313"/>
      <c r="O29" s="311" t="e">
        <f>#REF!</f>
        <v>#REF!</v>
      </c>
      <c r="P29" s="107"/>
      <c r="Q29" s="89" t="e">
        <f>#REF!</f>
        <v>#REF!</v>
      </c>
      <c r="R29" s="143"/>
      <c r="S29" s="319" t="e">
        <f>#REF!</f>
        <v>#REF!</v>
      </c>
      <c r="T29" s="320"/>
      <c r="U29" s="323" t="e">
        <f>#REF!</f>
        <v>#REF!</v>
      </c>
      <c r="V29" s="324"/>
      <c r="W29" s="304" t="e">
        <f>#REF!</f>
        <v>#REF!</v>
      </c>
      <c r="X29" s="103"/>
      <c r="Y29" s="87" t="e">
        <f>#REF!</f>
        <v>#REF!</v>
      </c>
      <c r="Z29" s="305"/>
      <c r="AA29" s="145">
        <v>4</v>
      </c>
      <c r="AB29" s="77">
        <v>5</v>
      </c>
      <c r="AC29" s="77">
        <v>4</v>
      </c>
      <c r="AD29" s="77">
        <v>5</v>
      </c>
      <c r="AE29" s="131" t="e">
        <f>#REF!</f>
        <v>#REF!</v>
      </c>
      <c r="AF29" s="153"/>
    </row>
    <row r="30" spans="1:32" ht="15.75" x14ac:dyDescent="0.25">
      <c r="A30" s="2">
        <v>23</v>
      </c>
      <c r="B30" s="1"/>
      <c r="C30" s="79" t="e">
        <f>#REF!</f>
        <v>#REF!</v>
      </c>
      <c r="D30" s="289"/>
      <c r="E30" s="294" t="e">
        <f>#REF!</f>
        <v>#REF!</v>
      </c>
      <c r="F30" s="295"/>
      <c r="G30" s="300" t="e">
        <f>#REF!</f>
        <v>#REF!</v>
      </c>
      <c r="H30" s="301"/>
      <c r="I30" s="304" t="e">
        <f>#REF!</f>
        <v>#REF!</v>
      </c>
      <c r="J30" s="305"/>
      <c r="K30" s="309" t="e">
        <f>#REF!</f>
        <v>#REF!</v>
      </c>
      <c r="L30" s="310"/>
      <c r="M30" s="312" t="e">
        <f>#REF!</f>
        <v>#REF!</v>
      </c>
      <c r="N30" s="313"/>
      <c r="O30" s="311" t="e">
        <f>#REF!</f>
        <v>#REF!</v>
      </c>
      <c r="P30" s="107"/>
      <c r="Q30" s="89" t="e">
        <f>#REF!</f>
        <v>#REF!</v>
      </c>
      <c r="R30" s="143"/>
      <c r="S30" s="319" t="e">
        <f>#REF!</f>
        <v>#REF!</v>
      </c>
      <c r="T30" s="320"/>
      <c r="U30" s="323" t="e">
        <f>#REF!</f>
        <v>#REF!</v>
      </c>
      <c r="V30" s="324"/>
      <c r="W30" s="304" t="e">
        <f>#REF!</f>
        <v>#REF!</v>
      </c>
      <c r="X30" s="103"/>
      <c r="Y30" s="87" t="e">
        <f>#REF!</f>
        <v>#REF!</v>
      </c>
      <c r="Z30" s="305"/>
      <c r="AA30" s="145">
        <v>4</v>
      </c>
      <c r="AB30" s="77">
        <v>5</v>
      </c>
      <c r="AC30" s="77">
        <v>4</v>
      </c>
      <c r="AD30" s="77">
        <v>5</v>
      </c>
      <c r="AE30" s="131" t="e">
        <f>#REF!</f>
        <v>#REF!</v>
      </c>
      <c r="AF30" s="153"/>
    </row>
    <row r="31" spans="1:32" ht="15.75" x14ac:dyDescent="0.25">
      <c r="A31" s="2">
        <v>24</v>
      </c>
      <c r="B31" s="1"/>
      <c r="C31" s="79" t="e">
        <f>#REF!</f>
        <v>#REF!</v>
      </c>
      <c r="D31" s="289"/>
      <c r="E31" s="294" t="e">
        <f>#REF!</f>
        <v>#REF!</v>
      </c>
      <c r="F31" s="295"/>
      <c r="G31" s="300" t="e">
        <f>#REF!</f>
        <v>#REF!</v>
      </c>
      <c r="H31" s="301"/>
      <c r="I31" s="304" t="e">
        <f>#REF!</f>
        <v>#REF!</v>
      </c>
      <c r="J31" s="305"/>
      <c r="K31" s="309" t="e">
        <f>#REF!</f>
        <v>#REF!</v>
      </c>
      <c r="L31" s="310"/>
      <c r="M31" s="312" t="e">
        <f>#REF!</f>
        <v>#REF!</v>
      </c>
      <c r="N31" s="313"/>
      <c r="O31" s="311" t="e">
        <f>#REF!</f>
        <v>#REF!</v>
      </c>
      <c r="P31" s="107"/>
      <c r="Q31" s="89" t="e">
        <f>#REF!</f>
        <v>#REF!</v>
      </c>
      <c r="R31" s="143"/>
      <c r="S31" s="319" t="e">
        <f>#REF!</f>
        <v>#REF!</v>
      </c>
      <c r="T31" s="320"/>
      <c r="U31" s="323" t="e">
        <f>#REF!</f>
        <v>#REF!</v>
      </c>
      <c r="V31" s="324"/>
      <c r="W31" s="304" t="e">
        <f>#REF!</f>
        <v>#REF!</v>
      </c>
      <c r="X31" s="103"/>
      <c r="Y31" s="87" t="e">
        <f>#REF!</f>
        <v>#REF!</v>
      </c>
      <c r="Z31" s="305"/>
      <c r="AA31" s="145">
        <v>4</v>
      </c>
      <c r="AB31" s="77">
        <v>5</v>
      </c>
      <c r="AC31" s="77">
        <v>4</v>
      </c>
      <c r="AD31" s="77">
        <v>5</v>
      </c>
      <c r="AE31" s="131" t="e">
        <f>#REF!</f>
        <v>#REF!</v>
      </c>
      <c r="AF31" s="153"/>
    </row>
    <row r="32" spans="1:32" ht="15.75" x14ac:dyDescent="0.25">
      <c r="A32" s="2">
        <v>25</v>
      </c>
      <c r="B32" s="1"/>
      <c r="C32" s="79" t="e">
        <f>#REF!</f>
        <v>#REF!</v>
      </c>
      <c r="D32" s="289"/>
      <c r="E32" s="294" t="e">
        <f>#REF!</f>
        <v>#REF!</v>
      </c>
      <c r="F32" s="295"/>
      <c r="G32" s="300" t="e">
        <f>#REF!</f>
        <v>#REF!</v>
      </c>
      <c r="H32" s="301"/>
      <c r="I32" s="304" t="e">
        <f>#REF!</f>
        <v>#REF!</v>
      </c>
      <c r="J32" s="305"/>
      <c r="K32" s="309" t="e">
        <f>#REF!</f>
        <v>#REF!</v>
      </c>
      <c r="L32" s="310"/>
      <c r="M32" s="312" t="e">
        <f>#REF!</f>
        <v>#REF!</v>
      </c>
      <c r="N32" s="313"/>
      <c r="O32" s="311" t="e">
        <f>#REF!</f>
        <v>#REF!</v>
      </c>
      <c r="P32" s="107"/>
      <c r="Q32" s="89" t="e">
        <f>#REF!</f>
        <v>#REF!</v>
      </c>
      <c r="R32" s="143"/>
      <c r="S32" s="319" t="e">
        <f>#REF!</f>
        <v>#REF!</v>
      </c>
      <c r="T32" s="320"/>
      <c r="U32" s="323" t="e">
        <f>#REF!</f>
        <v>#REF!</v>
      </c>
      <c r="V32" s="324"/>
      <c r="W32" s="304" t="e">
        <f>#REF!</f>
        <v>#REF!</v>
      </c>
      <c r="X32" s="103"/>
      <c r="Y32" s="87" t="e">
        <f>#REF!</f>
        <v>#REF!</v>
      </c>
      <c r="Z32" s="305"/>
      <c r="AA32" s="145">
        <v>4</v>
      </c>
      <c r="AB32" s="77">
        <v>5</v>
      </c>
      <c r="AC32" s="77">
        <v>4</v>
      </c>
      <c r="AD32" s="77">
        <v>5</v>
      </c>
      <c r="AE32" s="131" t="e">
        <f>#REF!</f>
        <v>#REF!</v>
      </c>
      <c r="AF32" s="153"/>
    </row>
    <row r="33" spans="1:32" ht="15.75" x14ac:dyDescent="0.25">
      <c r="A33" s="2">
        <v>26</v>
      </c>
      <c r="B33" s="1"/>
      <c r="C33" s="79">
        <v>5</v>
      </c>
      <c r="D33" s="289"/>
      <c r="E33" s="294" t="e">
        <f>#REF!</f>
        <v>#REF!</v>
      </c>
      <c r="F33" s="295"/>
      <c r="G33" s="300" t="e">
        <f>#REF!</f>
        <v>#REF!</v>
      </c>
      <c r="H33" s="301"/>
      <c r="I33" s="304" t="e">
        <f>#REF!</f>
        <v>#REF!</v>
      </c>
      <c r="J33" s="305"/>
      <c r="K33" s="309" t="e">
        <f>#REF!</f>
        <v>#REF!</v>
      </c>
      <c r="L33" s="310"/>
      <c r="M33" s="312" t="e">
        <f>#REF!</f>
        <v>#REF!</v>
      </c>
      <c r="N33" s="313"/>
      <c r="O33" s="311" t="e">
        <f>#REF!</f>
        <v>#REF!</v>
      </c>
      <c r="P33" s="107"/>
      <c r="Q33" s="89" t="e">
        <f>#REF!</f>
        <v>#REF!</v>
      </c>
      <c r="R33" s="143"/>
      <c r="S33" s="319" t="e">
        <f>#REF!</f>
        <v>#REF!</v>
      </c>
      <c r="T33" s="320"/>
      <c r="U33" s="323" t="e">
        <f>#REF!</f>
        <v>#REF!</v>
      </c>
      <c r="V33" s="324"/>
      <c r="W33" s="304" t="e">
        <f>#REF!</f>
        <v>#REF!</v>
      </c>
      <c r="X33" s="103"/>
      <c r="Y33" s="87" t="e">
        <f>#REF!</f>
        <v>#REF!</v>
      </c>
      <c r="Z33" s="305"/>
      <c r="AA33" s="145">
        <v>4</v>
      </c>
      <c r="AB33" s="77">
        <v>5</v>
      </c>
      <c r="AC33" s="77">
        <v>4</v>
      </c>
      <c r="AD33" s="77">
        <v>5</v>
      </c>
      <c r="AE33" s="131" t="e">
        <f>#REF!</f>
        <v>#REF!</v>
      </c>
      <c r="AF33" s="153"/>
    </row>
    <row r="34" spans="1:32" ht="15.75" x14ac:dyDescent="0.25">
      <c r="A34" s="2"/>
      <c r="B34" s="1"/>
      <c r="C34" s="79"/>
      <c r="D34" s="289"/>
      <c r="E34" s="294"/>
      <c r="F34" s="295"/>
      <c r="G34" s="300"/>
      <c r="H34" s="301"/>
      <c r="I34" s="304"/>
      <c r="J34" s="305"/>
      <c r="K34" s="309"/>
      <c r="L34" s="310"/>
      <c r="M34" s="312"/>
      <c r="N34" s="313"/>
      <c r="O34" s="311"/>
      <c r="P34" s="107"/>
      <c r="Q34" s="89"/>
      <c r="R34" s="143"/>
      <c r="S34" s="319"/>
      <c r="T34" s="320"/>
      <c r="U34" s="323"/>
      <c r="V34" s="324"/>
      <c r="W34" s="304"/>
      <c r="X34" s="103"/>
      <c r="Y34" s="87"/>
      <c r="Z34" s="305"/>
      <c r="AA34" s="145"/>
      <c r="AB34" s="77"/>
      <c r="AC34" s="77"/>
      <c r="AD34" s="77"/>
      <c r="AE34" s="131"/>
      <c r="AF34" s="153"/>
    </row>
    <row r="35" spans="1:32" ht="47.25" customHeight="1" x14ac:dyDescent="0.3">
      <c r="A35" s="677" t="s">
        <v>21</v>
      </c>
      <c r="B35" s="644"/>
      <c r="C35" s="80" t="e">
        <f>AVERAGE(C8,C9,C10,C11,C12,C13,C14,C15,C16,C17,C18,C19,C20,C21,C22,C23,C24,C25,C26,C27,C28,C29,C30,C31,C32,C33,C34)</f>
        <v>#REF!</v>
      </c>
      <c r="D35" s="138"/>
      <c r="E35" s="296" t="e">
        <f t="shared" ref="E35:AE35" si="0">AVERAGE(E8,E9,E10,E11,E12,E13,E14,E15,E16,E17,E18,E19,E20,E21,E22,E23,E24,E25,E26,E27,E28,E29,E30,E31,E32,E33,E34)</f>
        <v>#REF!</v>
      </c>
      <c r="F35" s="138"/>
      <c r="G35" s="296" t="e">
        <f t="shared" si="0"/>
        <v>#REF!</v>
      </c>
      <c r="H35" s="138"/>
      <c r="I35" s="296" t="e">
        <f t="shared" si="0"/>
        <v>#REF!</v>
      </c>
      <c r="J35" s="138"/>
      <c r="K35" s="296" t="e">
        <f t="shared" si="0"/>
        <v>#REF!</v>
      </c>
      <c r="L35" s="138"/>
      <c r="M35" s="296" t="e">
        <f t="shared" si="0"/>
        <v>#REF!</v>
      </c>
      <c r="N35" s="138"/>
      <c r="O35" s="134" t="e">
        <f t="shared" si="0"/>
        <v>#REF!</v>
      </c>
      <c r="P35" s="96"/>
      <c r="Q35" s="80" t="e">
        <f t="shared" si="0"/>
        <v>#REF!</v>
      </c>
      <c r="R35" s="138"/>
      <c r="S35" s="296" t="e">
        <f t="shared" si="0"/>
        <v>#REF!</v>
      </c>
      <c r="T35" s="138"/>
      <c r="U35" s="296" t="e">
        <f t="shared" si="0"/>
        <v>#REF!</v>
      </c>
      <c r="V35" s="138"/>
      <c r="W35" s="296" t="e">
        <f t="shared" si="0"/>
        <v>#REF!</v>
      </c>
      <c r="X35" s="96"/>
      <c r="Y35" s="80" t="e">
        <f t="shared" si="0"/>
        <v>#REF!</v>
      </c>
      <c r="Z35" s="138"/>
      <c r="AA35" s="146">
        <f t="shared" si="0"/>
        <v>4</v>
      </c>
      <c r="AB35" s="96">
        <f t="shared" si="0"/>
        <v>5</v>
      </c>
      <c r="AC35" s="96">
        <f t="shared" si="0"/>
        <v>4</v>
      </c>
      <c r="AD35" s="96">
        <f t="shared" si="0"/>
        <v>5</v>
      </c>
      <c r="AE35" s="80" t="e">
        <f t="shared" si="0"/>
        <v>#REF!</v>
      </c>
      <c r="AF35" s="138"/>
    </row>
    <row r="36" spans="1:32" ht="65.25" customHeight="1" thickBot="1" x14ac:dyDescent="0.35">
      <c r="A36" s="677" t="s">
        <v>24</v>
      </c>
      <c r="B36" s="644"/>
      <c r="C36" s="290" t="e">
        <f>IF(C35&gt;=4.45,"высокий",IF(C35&gt;=3.45,"средний",IF(C35&lt;3.45,"низкий")))</f>
        <v>#REF!</v>
      </c>
      <c r="D36" s="291"/>
      <c r="E36" s="297" t="e">
        <f t="shared" ref="E36:AE36" si="1">IF(E35&gt;=4.45,"высокий",IF(E35&gt;=3.45,"средний",IF(E35&lt;3.45,"низкий")))</f>
        <v>#REF!</v>
      </c>
      <c r="F36" s="139"/>
      <c r="G36" s="297" t="e">
        <f t="shared" si="1"/>
        <v>#REF!</v>
      </c>
      <c r="H36" s="139"/>
      <c r="I36" s="306" t="e">
        <f t="shared" si="1"/>
        <v>#REF!</v>
      </c>
      <c r="J36" s="139"/>
      <c r="K36" s="297" t="e">
        <f t="shared" si="1"/>
        <v>#REF!</v>
      </c>
      <c r="L36" s="139"/>
      <c r="M36" s="297" t="e">
        <f t="shared" si="1"/>
        <v>#REF!</v>
      </c>
      <c r="N36" s="139"/>
      <c r="O36" s="315" t="e">
        <f t="shared" si="1"/>
        <v>#REF!</v>
      </c>
      <c r="P36" s="316"/>
      <c r="Q36" s="290" t="e">
        <f t="shared" si="1"/>
        <v>#REF!</v>
      </c>
      <c r="R36" s="291"/>
      <c r="S36" s="297" t="e">
        <f t="shared" si="1"/>
        <v>#REF!</v>
      </c>
      <c r="T36" s="139"/>
      <c r="U36" s="297" t="e">
        <f t="shared" si="1"/>
        <v>#REF!</v>
      </c>
      <c r="V36" s="139"/>
      <c r="W36" s="297" t="e">
        <f t="shared" si="1"/>
        <v>#REF!</v>
      </c>
      <c r="X36" s="97"/>
      <c r="Y36" s="81" t="e">
        <f t="shared" si="1"/>
        <v>#REF!</v>
      </c>
      <c r="Z36" s="139"/>
      <c r="AA36" s="147" t="str">
        <f t="shared" si="1"/>
        <v>средний</v>
      </c>
      <c r="AB36" s="97" t="str">
        <f t="shared" si="1"/>
        <v>высокий</v>
      </c>
      <c r="AC36" s="97" t="str">
        <f t="shared" si="1"/>
        <v>средний</v>
      </c>
      <c r="AD36" s="97" t="str">
        <f t="shared" si="1"/>
        <v>высокий</v>
      </c>
      <c r="AE36" s="81" t="e">
        <f t="shared" si="1"/>
        <v>#REF!</v>
      </c>
      <c r="AF36" s="139"/>
    </row>
    <row r="37" spans="1:32" ht="15" customHeight="1" x14ac:dyDescent="0.25">
      <c r="A37" s="11"/>
      <c r="B37" s="11"/>
    </row>
    <row r="40" spans="1:32" ht="15.75" x14ac:dyDescent="0.25">
      <c r="A40" s="640" t="s">
        <v>0</v>
      </c>
      <c r="B40" s="641"/>
      <c r="C40" s="641"/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1"/>
      <c r="S40" s="641"/>
      <c r="T40" s="641"/>
      <c r="U40" s="641"/>
      <c r="V40" s="641"/>
      <c r="W40" s="641"/>
      <c r="X40" s="641"/>
      <c r="Y40" s="641"/>
      <c r="Z40" s="642"/>
    </row>
    <row r="41" spans="1:32" ht="15.75" x14ac:dyDescent="0.25">
      <c r="A41" s="640" t="s">
        <v>101</v>
      </c>
      <c r="B41" s="643"/>
      <c r="C41" s="643"/>
      <c r="D41" s="643"/>
      <c r="E41" s="643"/>
      <c r="F41" s="643"/>
      <c r="G41" s="643"/>
      <c r="H41" s="643"/>
      <c r="I41" s="643"/>
      <c r="J41" s="643"/>
      <c r="K41" s="643"/>
      <c r="L41" s="643"/>
      <c r="M41" s="643"/>
      <c r="N41" s="643"/>
      <c r="O41" s="643"/>
      <c r="P41" s="643"/>
      <c r="Q41" s="643"/>
      <c r="R41" s="643"/>
      <c r="S41" s="643"/>
      <c r="T41" s="643"/>
      <c r="U41" s="643"/>
      <c r="V41" s="643"/>
      <c r="W41" s="643"/>
      <c r="X41" s="643"/>
      <c r="Y41" s="643"/>
      <c r="Z41" s="644"/>
    </row>
    <row r="42" spans="1:32" ht="16.5" thickBot="1" x14ac:dyDescent="0.3">
      <c r="A42" s="645" t="s">
        <v>27</v>
      </c>
      <c r="B42" s="646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646"/>
      <c r="Y42" s="646"/>
      <c r="Z42" s="647"/>
    </row>
    <row r="43" spans="1:32" ht="48" customHeight="1" thickBot="1" x14ac:dyDescent="0.3">
      <c r="A43" s="410" t="s">
        <v>2</v>
      </c>
      <c r="B43" s="413" t="s">
        <v>3</v>
      </c>
      <c r="C43" s="436" t="s">
        <v>125</v>
      </c>
      <c r="D43" s="656"/>
      <c r="E43" s="656"/>
      <c r="F43" s="656"/>
      <c r="G43" s="656"/>
      <c r="H43" s="656"/>
      <c r="I43" s="656"/>
      <c r="J43" s="656"/>
      <c r="K43" s="656"/>
      <c r="L43" s="621"/>
      <c r="M43" s="436" t="s">
        <v>102</v>
      </c>
      <c r="N43" s="656"/>
      <c r="O43" s="656"/>
      <c r="P43" s="656"/>
      <c r="Q43" s="656"/>
      <c r="R43" s="656"/>
      <c r="S43" s="436" t="s">
        <v>126</v>
      </c>
      <c r="T43" s="656"/>
      <c r="U43" s="656"/>
      <c r="V43" s="656"/>
      <c r="W43" s="656"/>
      <c r="X43" s="656"/>
      <c r="Y43" s="656"/>
      <c r="Z43" s="656"/>
      <c r="AA43" s="656"/>
      <c r="AB43" s="656"/>
      <c r="AC43" s="656"/>
      <c r="AD43" s="621"/>
      <c r="AE43" s="436" t="s">
        <v>153</v>
      </c>
      <c r="AF43" s="656"/>
    </row>
    <row r="44" spans="1:32" ht="84" customHeight="1" thickBot="1" x14ac:dyDescent="0.3">
      <c r="A44" s="648"/>
      <c r="B44" s="650"/>
      <c r="C44" s="654" t="s">
        <v>103</v>
      </c>
      <c r="D44" s="655"/>
      <c r="E44" s="664" t="s">
        <v>124</v>
      </c>
      <c r="F44" s="665"/>
      <c r="G44" s="666" t="s">
        <v>104</v>
      </c>
      <c r="H44" s="667"/>
      <c r="I44" s="563" t="s">
        <v>105</v>
      </c>
      <c r="J44" s="668"/>
      <c r="K44" s="566" t="s">
        <v>106</v>
      </c>
      <c r="L44" s="669"/>
      <c r="M44" s="635" t="s">
        <v>107</v>
      </c>
      <c r="N44" s="670"/>
      <c r="O44" s="636" t="s">
        <v>108</v>
      </c>
      <c r="P44" s="637"/>
      <c r="Q44" s="637"/>
      <c r="R44" s="637"/>
      <c r="S44" s="638" t="s">
        <v>109</v>
      </c>
      <c r="T44" s="671"/>
      <c r="U44" s="657" t="s">
        <v>110</v>
      </c>
      <c r="V44" s="658"/>
      <c r="W44" s="659" t="s">
        <v>111</v>
      </c>
      <c r="X44" s="652"/>
      <c r="Y44" s="652"/>
      <c r="Z44" s="660"/>
      <c r="AA44" s="672"/>
      <c r="AB44" s="673"/>
      <c r="AC44" s="428"/>
      <c r="AD44" s="622"/>
      <c r="AE44" s="623" t="s">
        <v>152</v>
      </c>
      <c r="AF44" s="624"/>
    </row>
    <row r="45" spans="1:32" ht="186.75" customHeight="1" x14ac:dyDescent="0.25">
      <c r="A45" s="648"/>
      <c r="B45" s="650"/>
      <c r="C45" s="369" t="s">
        <v>112</v>
      </c>
      <c r="D45" s="622"/>
      <c r="E45" s="674" t="s">
        <v>113</v>
      </c>
      <c r="F45" s="673"/>
      <c r="G45" s="519" t="s">
        <v>114</v>
      </c>
      <c r="H45" s="673"/>
      <c r="I45" s="393" t="s">
        <v>115</v>
      </c>
      <c r="J45" s="644"/>
      <c r="K45" s="397" t="s">
        <v>116</v>
      </c>
      <c r="L45" s="644"/>
      <c r="M45" s="661" t="s">
        <v>117</v>
      </c>
      <c r="N45" s="662"/>
      <c r="O45" s="627" t="s">
        <v>118</v>
      </c>
      <c r="P45" s="628"/>
      <c r="Q45" s="627" t="s">
        <v>119</v>
      </c>
      <c r="R45" s="628"/>
      <c r="S45" s="663" t="s">
        <v>120</v>
      </c>
      <c r="T45" s="644"/>
      <c r="U45" s="675" t="s">
        <v>121</v>
      </c>
      <c r="V45" s="676"/>
      <c r="W45" s="395" t="s">
        <v>122</v>
      </c>
      <c r="X45" s="653"/>
      <c r="Y45" s="395" t="s">
        <v>123</v>
      </c>
      <c r="Z45" s="653"/>
      <c r="AA45" s="663"/>
      <c r="AB45" s="644"/>
      <c r="AC45" s="663"/>
      <c r="AD45" s="639"/>
      <c r="AE45" s="625"/>
      <c r="AF45" s="626"/>
    </row>
    <row r="46" spans="1:32" ht="15.75" x14ac:dyDescent="0.25">
      <c r="A46" s="649"/>
      <c r="B46" s="651"/>
      <c r="C46" s="78"/>
      <c r="D46" s="288" t="s">
        <v>4</v>
      </c>
      <c r="E46" s="292"/>
      <c r="F46" s="293" t="s">
        <v>4</v>
      </c>
      <c r="G46" s="298"/>
      <c r="H46" s="299" t="s">
        <v>4</v>
      </c>
      <c r="I46" s="302"/>
      <c r="J46" s="303" t="s">
        <v>4</v>
      </c>
      <c r="K46" s="307"/>
      <c r="L46" s="308" t="s">
        <v>4</v>
      </c>
      <c r="M46" s="132"/>
      <c r="N46" s="104" t="s">
        <v>4</v>
      </c>
      <c r="O46" s="88"/>
      <c r="P46" s="106" t="s">
        <v>4</v>
      </c>
      <c r="Q46" s="88"/>
      <c r="R46" s="314" t="s">
        <v>4</v>
      </c>
      <c r="S46" s="317"/>
      <c r="T46" s="318" t="s">
        <v>4</v>
      </c>
      <c r="U46" s="321"/>
      <c r="V46" s="322" t="s">
        <v>4</v>
      </c>
      <c r="W46" s="302"/>
      <c r="X46" s="112" t="s">
        <v>4</v>
      </c>
      <c r="Y46" s="86"/>
      <c r="Z46" s="325" t="s">
        <v>4</v>
      </c>
      <c r="AA46" s="144" t="s">
        <v>5</v>
      </c>
      <c r="AB46" s="76" t="s">
        <v>4</v>
      </c>
      <c r="AC46" s="75" t="s">
        <v>5</v>
      </c>
      <c r="AD46" s="76" t="s">
        <v>4</v>
      </c>
      <c r="AE46" s="130"/>
      <c r="AF46" s="326" t="s">
        <v>4</v>
      </c>
    </row>
    <row r="47" spans="1:32" ht="15.75" x14ac:dyDescent="0.25">
      <c r="A47" s="2">
        <v>1</v>
      </c>
      <c r="B47" s="1"/>
      <c r="C47" s="79"/>
      <c r="D47" s="289" t="e">
        <f>#REF!</f>
        <v>#REF!</v>
      </c>
      <c r="E47" s="294"/>
      <c r="F47" s="295" t="e">
        <f>#REF!</f>
        <v>#REF!</v>
      </c>
      <c r="G47" s="300"/>
      <c r="H47" s="301" t="e">
        <f>#REF!</f>
        <v>#REF!</v>
      </c>
      <c r="I47" s="304"/>
      <c r="J47" s="305" t="e">
        <f>#REF!</f>
        <v>#REF!</v>
      </c>
      <c r="K47" s="309"/>
      <c r="L47" s="310" t="e">
        <f>#REF!</f>
        <v>#REF!</v>
      </c>
      <c r="M47" s="312"/>
      <c r="N47" s="313" t="e">
        <f>#REF!</f>
        <v>#REF!</v>
      </c>
      <c r="O47" s="311"/>
      <c r="P47" s="107" t="e">
        <f>#REF!</f>
        <v>#REF!</v>
      </c>
      <c r="Q47" s="89"/>
      <c r="R47" s="143" t="e">
        <f>#REF!</f>
        <v>#REF!</v>
      </c>
      <c r="S47" s="319"/>
      <c r="T47" s="320" t="e">
        <f>#REF!</f>
        <v>#REF!</v>
      </c>
      <c r="U47" s="323"/>
      <c r="V47" s="324" t="e">
        <f>#REF!</f>
        <v>#REF!</v>
      </c>
      <c r="W47" s="304"/>
      <c r="X47" s="103" t="e">
        <f>#REF!</f>
        <v>#REF!</v>
      </c>
      <c r="Y47" s="87"/>
      <c r="Z47" s="305" t="e">
        <f>#REF!</f>
        <v>#REF!</v>
      </c>
      <c r="AA47" s="145">
        <v>4</v>
      </c>
      <c r="AB47" s="77">
        <v>5</v>
      </c>
      <c r="AC47" s="77">
        <v>4</v>
      </c>
      <c r="AD47" s="77">
        <v>5</v>
      </c>
      <c r="AE47" s="131"/>
      <c r="AF47" s="153" t="e">
        <f>#REF!</f>
        <v>#REF!</v>
      </c>
    </row>
    <row r="48" spans="1:32" ht="15.75" x14ac:dyDescent="0.25">
      <c r="A48" s="2">
        <v>2</v>
      </c>
      <c r="B48" s="1"/>
      <c r="C48" s="79"/>
      <c r="D48" s="289" t="e">
        <f>#REF!</f>
        <v>#REF!</v>
      </c>
      <c r="E48" s="294"/>
      <c r="F48" s="295" t="e">
        <f>#REF!</f>
        <v>#REF!</v>
      </c>
      <c r="G48" s="300"/>
      <c r="H48" s="301" t="e">
        <f>#REF!</f>
        <v>#REF!</v>
      </c>
      <c r="I48" s="304"/>
      <c r="J48" s="305" t="e">
        <f>#REF!</f>
        <v>#REF!</v>
      </c>
      <c r="K48" s="309"/>
      <c r="L48" s="310" t="e">
        <f>#REF!</f>
        <v>#REF!</v>
      </c>
      <c r="M48" s="312"/>
      <c r="N48" s="313" t="e">
        <f>#REF!</f>
        <v>#REF!</v>
      </c>
      <c r="O48" s="311"/>
      <c r="P48" s="107" t="e">
        <f>#REF!</f>
        <v>#REF!</v>
      </c>
      <c r="Q48" s="89"/>
      <c r="R48" s="143" t="e">
        <f>#REF!</f>
        <v>#REF!</v>
      </c>
      <c r="S48" s="319"/>
      <c r="T48" s="320" t="e">
        <f>#REF!</f>
        <v>#REF!</v>
      </c>
      <c r="U48" s="323"/>
      <c r="V48" s="324" t="e">
        <f>#REF!</f>
        <v>#REF!</v>
      </c>
      <c r="W48" s="304"/>
      <c r="X48" s="103" t="e">
        <f>#REF!</f>
        <v>#REF!</v>
      </c>
      <c r="Y48" s="87"/>
      <c r="Z48" s="305" t="e">
        <f>#REF!</f>
        <v>#REF!</v>
      </c>
      <c r="AA48" s="145">
        <v>4</v>
      </c>
      <c r="AB48" s="77">
        <v>5</v>
      </c>
      <c r="AC48" s="77">
        <v>4</v>
      </c>
      <c r="AD48" s="77">
        <v>5</v>
      </c>
      <c r="AE48" s="131"/>
      <c r="AF48" s="153" t="e">
        <f>#REF!</f>
        <v>#REF!</v>
      </c>
    </row>
    <row r="49" spans="1:32" ht="15.75" x14ac:dyDescent="0.25">
      <c r="A49" s="2">
        <v>3</v>
      </c>
      <c r="B49" s="1"/>
      <c r="C49" s="79"/>
      <c r="D49" s="289" t="e">
        <f>#REF!</f>
        <v>#REF!</v>
      </c>
      <c r="E49" s="294"/>
      <c r="F49" s="295" t="e">
        <f>#REF!</f>
        <v>#REF!</v>
      </c>
      <c r="G49" s="300"/>
      <c r="H49" s="301" t="e">
        <f>#REF!</f>
        <v>#REF!</v>
      </c>
      <c r="I49" s="304"/>
      <c r="J49" s="305" t="e">
        <f>#REF!</f>
        <v>#REF!</v>
      </c>
      <c r="K49" s="309"/>
      <c r="L49" s="310" t="e">
        <f>#REF!</f>
        <v>#REF!</v>
      </c>
      <c r="M49" s="312"/>
      <c r="N49" s="313" t="e">
        <f>#REF!</f>
        <v>#REF!</v>
      </c>
      <c r="O49" s="311"/>
      <c r="P49" s="107" t="e">
        <f>#REF!</f>
        <v>#REF!</v>
      </c>
      <c r="Q49" s="89"/>
      <c r="R49" s="143" t="e">
        <f>#REF!</f>
        <v>#REF!</v>
      </c>
      <c r="S49" s="319"/>
      <c r="T49" s="320" t="e">
        <f>#REF!</f>
        <v>#REF!</v>
      </c>
      <c r="U49" s="323"/>
      <c r="V49" s="324" t="e">
        <f>#REF!</f>
        <v>#REF!</v>
      </c>
      <c r="W49" s="304"/>
      <c r="X49" s="103" t="e">
        <f>#REF!</f>
        <v>#REF!</v>
      </c>
      <c r="Y49" s="87"/>
      <c r="Z49" s="305" t="e">
        <f>#REF!</f>
        <v>#REF!</v>
      </c>
      <c r="AA49" s="145">
        <v>4</v>
      </c>
      <c r="AB49" s="77">
        <v>5</v>
      </c>
      <c r="AC49" s="77">
        <v>4</v>
      </c>
      <c r="AD49" s="77">
        <v>5</v>
      </c>
      <c r="AE49" s="131"/>
      <c r="AF49" s="153" t="e">
        <f>#REF!</f>
        <v>#REF!</v>
      </c>
    </row>
    <row r="50" spans="1:32" ht="15.75" x14ac:dyDescent="0.25">
      <c r="A50" s="2">
        <v>4</v>
      </c>
      <c r="B50" s="1"/>
      <c r="C50" s="79"/>
      <c r="D50" s="289" t="e">
        <f>#REF!</f>
        <v>#REF!</v>
      </c>
      <c r="E50" s="294"/>
      <c r="F50" s="295" t="e">
        <f>#REF!</f>
        <v>#REF!</v>
      </c>
      <c r="G50" s="300"/>
      <c r="H50" s="301" t="e">
        <f>#REF!</f>
        <v>#REF!</v>
      </c>
      <c r="I50" s="304"/>
      <c r="J50" s="305" t="e">
        <f>#REF!</f>
        <v>#REF!</v>
      </c>
      <c r="K50" s="309"/>
      <c r="L50" s="310" t="e">
        <f>#REF!</f>
        <v>#REF!</v>
      </c>
      <c r="M50" s="312"/>
      <c r="N50" s="313" t="e">
        <f>#REF!</f>
        <v>#REF!</v>
      </c>
      <c r="O50" s="311"/>
      <c r="P50" s="107" t="e">
        <f>#REF!</f>
        <v>#REF!</v>
      </c>
      <c r="Q50" s="89"/>
      <c r="R50" s="143" t="e">
        <f>#REF!</f>
        <v>#REF!</v>
      </c>
      <c r="S50" s="319"/>
      <c r="T50" s="320" t="e">
        <f>#REF!</f>
        <v>#REF!</v>
      </c>
      <c r="U50" s="323"/>
      <c r="V50" s="324" t="e">
        <f>#REF!</f>
        <v>#REF!</v>
      </c>
      <c r="W50" s="304"/>
      <c r="X50" s="103" t="e">
        <f>#REF!</f>
        <v>#REF!</v>
      </c>
      <c r="Y50" s="87"/>
      <c r="Z50" s="305" t="e">
        <f>#REF!</f>
        <v>#REF!</v>
      </c>
      <c r="AA50" s="145">
        <v>4</v>
      </c>
      <c r="AB50" s="77">
        <v>5</v>
      </c>
      <c r="AC50" s="77">
        <v>4</v>
      </c>
      <c r="AD50" s="77">
        <v>5</v>
      </c>
      <c r="AE50" s="131"/>
      <c r="AF50" s="153" t="e">
        <f>#REF!</f>
        <v>#REF!</v>
      </c>
    </row>
    <row r="51" spans="1:32" ht="15.75" x14ac:dyDescent="0.25">
      <c r="A51" s="2">
        <v>5</v>
      </c>
      <c r="B51" s="1"/>
      <c r="C51" s="79"/>
      <c r="D51" s="289" t="e">
        <f>#REF!</f>
        <v>#REF!</v>
      </c>
      <c r="E51" s="294"/>
      <c r="F51" s="295" t="e">
        <f>#REF!</f>
        <v>#REF!</v>
      </c>
      <c r="G51" s="300"/>
      <c r="H51" s="301" t="e">
        <f>#REF!</f>
        <v>#REF!</v>
      </c>
      <c r="I51" s="304"/>
      <c r="J51" s="305" t="e">
        <f>#REF!</f>
        <v>#REF!</v>
      </c>
      <c r="K51" s="309"/>
      <c r="L51" s="310" t="e">
        <f>#REF!</f>
        <v>#REF!</v>
      </c>
      <c r="M51" s="312"/>
      <c r="N51" s="313" t="e">
        <f>#REF!</f>
        <v>#REF!</v>
      </c>
      <c r="O51" s="311"/>
      <c r="P51" s="107" t="e">
        <f>#REF!</f>
        <v>#REF!</v>
      </c>
      <c r="Q51" s="89"/>
      <c r="R51" s="143" t="e">
        <f>#REF!</f>
        <v>#REF!</v>
      </c>
      <c r="S51" s="319"/>
      <c r="T51" s="320" t="e">
        <f>#REF!</f>
        <v>#REF!</v>
      </c>
      <c r="U51" s="323"/>
      <c r="V51" s="324" t="e">
        <f>#REF!</f>
        <v>#REF!</v>
      </c>
      <c r="W51" s="304"/>
      <c r="X51" s="103" t="e">
        <f>#REF!</f>
        <v>#REF!</v>
      </c>
      <c r="Y51" s="87"/>
      <c r="Z51" s="305" t="e">
        <f>#REF!</f>
        <v>#REF!</v>
      </c>
      <c r="AA51" s="145">
        <v>4</v>
      </c>
      <c r="AB51" s="77">
        <v>5</v>
      </c>
      <c r="AC51" s="77">
        <v>4</v>
      </c>
      <c r="AD51" s="77">
        <v>5</v>
      </c>
      <c r="AE51" s="131"/>
      <c r="AF51" s="153" t="e">
        <f>#REF!</f>
        <v>#REF!</v>
      </c>
    </row>
    <row r="52" spans="1:32" ht="15.75" x14ac:dyDescent="0.25">
      <c r="A52" s="2">
        <v>6</v>
      </c>
      <c r="B52" s="1"/>
      <c r="C52" s="79"/>
      <c r="D52" s="289" t="e">
        <f>#REF!</f>
        <v>#REF!</v>
      </c>
      <c r="E52" s="294"/>
      <c r="F52" s="295" t="e">
        <f>#REF!</f>
        <v>#REF!</v>
      </c>
      <c r="G52" s="300"/>
      <c r="H52" s="301" t="e">
        <f>#REF!</f>
        <v>#REF!</v>
      </c>
      <c r="I52" s="304"/>
      <c r="J52" s="305" t="e">
        <f>#REF!</f>
        <v>#REF!</v>
      </c>
      <c r="K52" s="309"/>
      <c r="L52" s="310" t="e">
        <f>#REF!</f>
        <v>#REF!</v>
      </c>
      <c r="M52" s="312"/>
      <c r="N52" s="313" t="e">
        <f>#REF!</f>
        <v>#REF!</v>
      </c>
      <c r="O52" s="311"/>
      <c r="P52" s="107" t="e">
        <f>#REF!</f>
        <v>#REF!</v>
      </c>
      <c r="Q52" s="89"/>
      <c r="R52" s="143" t="e">
        <f>#REF!</f>
        <v>#REF!</v>
      </c>
      <c r="S52" s="319"/>
      <c r="T52" s="320" t="e">
        <f>#REF!</f>
        <v>#REF!</v>
      </c>
      <c r="U52" s="323"/>
      <c r="V52" s="324" t="e">
        <f>#REF!</f>
        <v>#REF!</v>
      </c>
      <c r="W52" s="304"/>
      <c r="X52" s="103" t="e">
        <f>#REF!</f>
        <v>#REF!</v>
      </c>
      <c r="Y52" s="87"/>
      <c r="Z52" s="305" t="e">
        <f>#REF!</f>
        <v>#REF!</v>
      </c>
      <c r="AA52" s="145">
        <v>4</v>
      </c>
      <c r="AB52" s="77">
        <v>5</v>
      </c>
      <c r="AC52" s="77">
        <v>4</v>
      </c>
      <c r="AD52" s="77">
        <v>5</v>
      </c>
      <c r="AE52" s="131"/>
      <c r="AF52" s="153" t="e">
        <f>#REF!</f>
        <v>#REF!</v>
      </c>
    </row>
    <row r="53" spans="1:32" ht="15.75" x14ac:dyDescent="0.25">
      <c r="A53" s="2">
        <v>7</v>
      </c>
      <c r="B53" s="1"/>
      <c r="C53" s="79"/>
      <c r="D53" s="289" t="e">
        <f>#REF!</f>
        <v>#REF!</v>
      </c>
      <c r="E53" s="294"/>
      <c r="F53" s="295" t="e">
        <f>#REF!</f>
        <v>#REF!</v>
      </c>
      <c r="G53" s="300"/>
      <c r="H53" s="301" t="e">
        <f>#REF!</f>
        <v>#REF!</v>
      </c>
      <c r="I53" s="304"/>
      <c r="J53" s="305" t="e">
        <f>#REF!</f>
        <v>#REF!</v>
      </c>
      <c r="K53" s="309"/>
      <c r="L53" s="310" t="e">
        <f>#REF!</f>
        <v>#REF!</v>
      </c>
      <c r="M53" s="312"/>
      <c r="N53" s="313" t="e">
        <f>#REF!</f>
        <v>#REF!</v>
      </c>
      <c r="O53" s="311"/>
      <c r="P53" s="107" t="e">
        <f>#REF!</f>
        <v>#REF!</v>
      </c>
      <c r="Q53" s="89"/>
      <c r="R53" s="143" t="e">
        <f>#REF!</f>
        <v>#REF!</v>
      </c>
      <c r="S53" s="319"/>
      <c r="T53" s="320" t="e">
        <f>#REF!</f>
        <v>#REF!</v>
      </c>
      <c r="U53" s="323"/>
      <c r="V53" s="324" t="e">
        <f>#REF!</f>
        <v>#REF!</v>
      </c>
      <c r="W53" s="304"/>
      <c r="X53" s="103" t="e">
        <f>#REF!</f>
        <v>#REF!</v>
      </c>
      <c r="Y53" s="87"/>
      <c r="Z53" s="305" t="e">
        <f>#REF!</f>
        <v>#REF!</v>
      </c>
      <c r="AA53" s="145">
        <v>4</v>
      </c>
      <c r="AB53" s="77">
        <v>5</v>
      </c>
      <c r="AC53" s="77">
        <v>4</v>
      </c>
      <c r="AD53" s="77">
        <v>5</v>
      </c>
      <c r="AE53" s="131"/>
      <c r="AF53" s="153" t="e">
        <f>#REF!</f>
        <v>#REF!</v>
      </c>
    </row>
    <row r="54" spans="1:32" ht="15.75" x14ac:dyDescent="0.25">
      <c r="A54" s="2">
        <v>8</v>
      </c>
      <c r="B54" s="1"/>
      <c r="C54" s="79"/>
      <c r="D54" s="289" t="e">
        <f>#REF!</f>
        <v>#REF!</v>
      </c>
      <c r="E54" s="294"/>
      <c r="F54" s="295" t="e">
        <f>#REF!</f>
        <v>#REF!</v>
      </c>
      <c r="G54" s="300"/>
      <c r="H54" s="301" t="e">
        <f>#REF!</f>
        <v>#REF!</v>
      </c>
      <c r="I54" s="304"/>
      <c r="J54" s="305" t="e">
        <f>#REF!</f>
        <v>#REF!</v>
      </c>
      <c r="K54" s="309"/>
      <c r="L54" s="310" t="e">
        <f>#REF!</f>
        <v>#REF!</v>
      </c>
      <c r="M54" s="312"/>
      <c r="N54" s="313" t="e">
        <f>#REF!</f>
        <v>#REF!</v>
      </c>
      <c r="O54" s="311"/>
      <c r="P54" s="107" t="e">
        <f>#REF!</f>
        <v>#REF!</v>
      </c>
      <c r="Q54" s="89"/>
      <c r="R54" s="143" t="e">
        <f>#REF!</f>
        <v>#REF!</v>
      </c>
      <c r="S54" s="319"/>
      <c r="T54" s="320" t="e">
        <f>#REF!</f>
        <v>#REF!</v>
      </c>
      <c r="U54" s="323"/>
      <c r="V54" s="324" t="e">
        <f>#REF!</f>
        <v>#REF!</v>
      </c>
      <c r="W54" s="304"/>
      <c r="X54" s="103" t="e">
        <f>#REF!</f>
        <v>#REF!</v>
      </c>
      <c r="Y54" s="87"/>
      <c r="Z54" s="305" t="e">
        <f>#REF!</f>
        <v>#REF!</v>
      </c>
      <c r="AA54" s="145">
        <v>4</v>
      </c>
      <c r="AB54" s="77">
        <v>5</v>
      </c>
      <c r="AC54" s="77">
        <v>4</v>
      </c>
      <c r="AD54" s="77">
        <v>5</v>
      </c>
      <c r="AE54" s="131"/>
      <c r="AF54" s="153" t="e">
        <f>#REF!</f>
        <v>#REF!</v>
      </c>
    </row>
    <row r="55" spans="1:32" ht="15.75" x14ac:dyDescent="0.25">
      <c r="A55" s="2">
        <v>9</v>
      </c>
      <c r="B55" s="1"/>
      <c r="C55" s="79"/>
      <c r="D55" s="289" t="e">
        <f>#REF!</f>
        <v>#REF!</v>
      </c>
      <c r="E55" s="294"/>
      <c r="F55" s="295" t="e">
        <f>#REF!</f>
        <v>#REF!</v>
      </c>
      <c r="G55" s="300"/>
      <c r="H55" s="301" t="e">
        <f>#REF!</f>
        <v>#REF!</v>
      </c>
      <c r="I55" s="304"/>
      <c r="J55" s="305" t="e">
        <f>#REF!</f>
        <v>#REF!</v>
      </c>
      <c r="K55" s="309"/>
      <c r="L55" s="310" t="e">
        <f>#REF!</f>
        <v>#REF!</v>
      </c>
      <c r="M55" s="312"/>
      <c r="N55" s="313" t="e">
        <f>#REF!</f>
        <v>#REF!</v>
      </c>
      <c r="O55" s="311"/>
      <c r="P55" s="107" t="e">
        <f>#REF!</f>
        <v>#REF!</v>
      </c>
      <c r="Q55" s="89"/>
      <c r="R55" s="143" t="e">
        <f>#REF!</f>
        <v>#REF!</v>
      </c>
      <c r="S55" s="319"/>
      <c r="T55" s="320" t="e">
        <f>#REF!</f>
        <v>#REF!</v>
      </c>
      <c r="U55" s="323"/>
      <c r="V55" s="324" t="e">
        <f>#REF!</f>
        <v>#REF!</v>
      </c>
      <c r="W55" s="304"/>
      <c r="X55" s="103" t="e">
        <f>#REF!</f>
        <v>#REF!</v>
      </c>
      <c r="Y55" s="87"/>
      <c r="Z55" s="305" t="e">
        <f>#REF!</f>
        <v>#REF!</v>
      </c>
      <c r="AA55" s="145">
        <v>4</v>
      </c>
      <c r="AB55" s="77">
        <v>5</v>
      </c>
      <c r="AC55" s="77">
        <v>4</v>
      </c>
      <c r="AD55" s="77">
        <v>5</v>
      </c>
      <c r="AE55" s="131"/>
      <c r="AF55" s="153" t="e">
        <f>#REF!</f>
        <v>#REF!</v>
      </c>
    </row>
    <row r="56" spans="1:32" ht="15.75" x14ac:dyDescent="0.25">
      <c r="A56" s="2">
        <v>10</v>
      </c>
      <c r="B56" s="1"/>
      <c r="C56" s="79"/>
      <c r="D56" s="289" t="e">
        <f>#REF!</f>
        <v>#REF!</v>
      </c>
      <c r="E56" s="294"/>
      <c r="F56" s="295" t="e">
        <f>#REF!</f>
        <v>#REF!</v>
      </c>
      <c r="G56" s="300"/>
      <c r="H56" s="301" t="e">
        <f>#REF!</f>
        <v>#REF!</v>
      </c>
      <c r="I56" s="304"/>
      <c r="J56" s="305" t="e">
        <f>#REF!</f>
        <v>#REF!</v>
      </c>
      <c r="K56" s="309"/>
      <c r="L56" s="310" t="e">
        <f>#REF!</f>
        <v>#REF!</v>
      </c>
      <c r="M56" s="312"/>
      <c r="N56" s="313" t="e">
        <f>#REF!</f>
        <v>#REF!</v>
      </c>
      <c r="O56" s="311"/>
      <c r="P56" s="107" t="e">
        <f>#REF!</f>
        <v>#REF!</v>
      </c>
      <c r="Q56" s="89"/>
      <c r="R56" s="143" t="e">
        <f>#REF!</f>
        <v>#REF!</v>
      </c>
      <c r="S56" s="319"/>
      <c r="T56" s="320" t="e">
        <f>#REF!</f>
        <v>#REF!</v>
      </c>
      <c r="U56" s="323"/>
      <c r="V56" s="324" t="e">
        <f>#REF!</f>
        <v>#REF!</v>
      </c>
      <c r="W56" s="304"/>
      <c r="X56" s="103" t="e">
        <f>#REF!</f>
        <v>#REF!</v>
      </c>
      <c r="Y56" s="87"/>
      <c r="Z56" s="305" t="e">
        <f>#REF!</f>
        <v>#REF!</v>
      </c>
      <c r="AA56" s="145">
        <v>4</v>
      </c>
      <c r="AB56" s="77">
        <v>5</v>
      </c>
      <c r="AC56" s="77">
        <v>4</v>
      </c>
      <c r="AD56" s="77">
        <v>5</v>
      </c>
      <c r="AE56" s="131"/>
      <c r="AF56" s="153" t="e">
        <f>#REF!</f>
        <v>#REF!</v>
      </c>
    </row>
    <row r="57" spans="1:32" ht="15.75" x14ac:dyDescent="0.25">
      <c r="A57" s="2">
        <v>11</v>
      </c>
      <c r="B57" s="1"/>
      <c r="C57" s="79"/>
      <c r="D57" s="289" t="e">
        <f>#REF!</f>
        <v>#REF!</v>
      </c>
      <c r="E57" s="294"/>
      <c r="F57" s="295" t="e">
        <f>#REF!</f>
        <v>#REF!</v>
      </c>
      <c r="G57" s="300"/>
      <c r="H57" s="301" t="e">
        <f>#REF!</f>
        <v>#REF!</v>
      </c>
      <c r="I57" s="304"/>
      <c r="J57" s="305" t="e">
        <f>#REF!</f>
        <v>#REF!</v>
      </c>
      <c r="K57" s="309"/>
      <c r="L57" s="310" t="e">
        <f>#REF!</f>
        <v>#REF!</v>
      </c>
      <c r="M57" s="312"/>
      <c r="N57" s="313" t="e">
        <f>#REF!</f>
        <v>#REF!</v>
      </c>
      <c r="O57" s="311"/>
      <c r="P57" s="107" t="e">
        <f>#REF!</f>
        <v>#REF!</v>
      </c>
      <c r="Q57" s="89"/>
      <c r="R57" s="143" t="e">
        <f>#REF!</f>
        <v>#REF!</v>
      </c>
      <c r="S57" s="319"/>
      <c r="T57" s="320" t="e">
        <f>#REF!</f>
        <v>#REF!</v>
      </c>
      <c r="U57" s="323"/>
      <c r="V57" s="324" t="e">
        <f>#REF!</f>
        <v>#REF!</v>
      </c>
      <c r="W57" s="304"/>
      <c r="X57" s="103" t="e">
        <f>#REF!</f>
        <v>#REF!</v>
      </c>
      <c r="Y57" s="87"/>
      <c r="Z57" s="305" t="e">
        <f>#REF!</f>
        <v>#REF!</v>
      </c>
      <c r="AA57" s="145">
        <v>4</v>
      </c>
      <c r="AB57" s="77">
        <v>5</v>
      </c>
      <c r="AC57" s="77">
        <v>4</v>
      </c>
      <c r="AD57" s="77">
        <v>5</v>
      </c>
      <c r="AE57" s="131"/>
      <c r="AF57" s="153" t="e">
        <f>#REF!</f>
        <v>#REF!</v>
      </c>
    </row>
    <row r="58" spans="1:32" ht="15.75" x14ac:dyDescent="0.25">
      <c r="A58" s="2">
        <v>12</v>
      </c>
      <c r="B58" s="1"/>
      <c r="C58" s="79"/>
      <c r="D58" s="289" t="e">
        <f>#REF!</f>
        <v>#REF!</v>
      </c>
      <c r="E58" s="294"/>
      <c r="F58" s="295" t="e">
        <f>#REF!</f>
        <v>#REF!</v>
      </c>
      <c r="G58" s="300"/>
      <c r="H58" s="301" t="e">
        <f>#REF!</f>
        <v>#REF!</v>
      </c>
      <c r="I58" s="304"/>
      <c r="J58" s="305" t="e">
        <f>#REF!</f>
        <v>#REF!</v>
      </c>
      <c r="K58" s="309"/>
      <c r="L58" s="310" t="e">
        <f>#REF!</f>
        <v>#REF!</v>
      </c>
      <c r="M58" s="312"/>
      <c r="N58" s="313" t="e">
        <f>#REF!</f>
        <v>#REF!</v>
      </c>
      <c r="O58" s="311"/>
      <c r="P58" s="107" t="e">
        <f>#REF!</f>
        <v>#REF!</v>
      </c>
      <c r="Q58" s="89"/>
      <c r="R58" s="143" t="e">
        <f>#REF!</f>
        <v>#REF!</v>
      </c>
      <c r="S58" s="319"/>
      <c r="T58" s="320" t="e">
        <f>#REF!</f>
        <v>#REF!</v>
      </c>
      <c r="U58" s="323"/>
      <c r="V58" s="324" t="e">
        <f>#REF!</f>
        <v>#REF!</v>
      </c>
      <c r="W58" s="304"/>
      <c r="X58" s="103" t="e">
        <f>#REF!</f>
        <v>#REF!</v>
      </c>
      <c r="Y58" s="87"/>
      <c r="Z58" s="305" t="e">
        <f>#REF!</f>
        <v>#REF!</v>
      </c>
      <c r="AA58" s="145">
        <v>4</v>
      </c>
      <c r="AB58" s="77">
        <v>5</v>
      </c>
      <c r="AC58" s="77">
        <v>4</v>
      </c>
      <c r="AD58" s="77">
        <v>5</v>
      </c>
      <c r="AE58" s="131"/>
      <c r="AF58" s="153" t="e">
        <f>#REF!</f>
        <v>#REF!</v>
      </c>
    </row>
    <row r="59" spans="1:32" ht="15.75" x14ac:dyDescent="0.25">
      <c r="A59" s="2">
        <v>13</v>
      </c>
      <c r="B59" s="1"/>
      <c r="C59" s="79"/>
      <c r="D59" s="289" t="e">
        <f>#REF!</f>
        <v>#REF!</v>
      </c>
      <c r="E59" s="294"/>
      <c r="F59" s="295" t="e">
        <f>#REF!</f>
        <v>#REF!</v>
      </c>
      <c r="G59" s="300"/>
      <c r="H59" s="301" t="e">
        <f>#REF!</f>
        <v>#REF!</v>
      </c>
      <c r="I59" s="304"/>
      <c r="J59" s="305" t="e">
        <f>#REF!</f>
        <v>#REF!</v>
      </c>
      <c r="K59" s="309"/>
      <c r="L59" s="310" t="e">
        <f>#REF!</f>
        <v>#REF!</v>
      </c>
      <c r="M59" s="312"/>
      <c r="N59" s="313" t="e">
        <f>#REF!</f>
        <v>#REF!</v>
      </c>
      <c r="O59" s="311"/>
      <c r="P59" s="107" t="e">
        <f>#REF!</f>
        <v>#REF!</v>
      </c>
      <c r="Q59" s="89"/>
      <c r="R59" s="143" t="e">
        <f>#REF!</f>
        <v>#REF!</v>
      </c>
      <c r="S59" s="319"/>
      <c r="T59" s="320" t="e">
        <f>#REF!</f>
        <v>#REF!</v>
      </c>
      <c r="U59" s="323"/>
      <c r="V59" s="324" t="e">
        <f>#REF!</f>
        <v>#REF!</v>
      </c>
      <c r="W59" s="304"/>
      <c r="X59" s="103" t="e">
        <f>#REF!</f>
        <v>#REF!</v>
      </c>
      <c r="Y59" s="87"/>
      <c r="Z59" s="305" t="e">
        <f>#REF!</f>
        <v>#REF!</v>
      </c>
      <c r="AA59" s="145">
        <v>4</v>
      </c>
      <c r="AB59" s="77">
        <v>5</v>
      </c>
      <c r="AC59" s="77">
        <v>4</v>
      </c>
      <c r="AD59" s="77">
        <v>5</v>
      </c>
      <c r="AE59" s="131"/>
      <c r="AF59" s="153" t="e">
        <f>#REF!</f>
        <v>#REF!</v>
      </c>
    </row>
    <row r="60" spans="1:32" ht="15.75" x14ac:dyDescent="0.25">
      <c r="A60" s="2">
        <v>14</v>
      </c>
      <c r="B60" s="1"/>
      <c r="C60" s="79"/>
      <c r="D60" s="289" t="e">
        <f>#REF!</f>
        <v>#REF!</v>
      </c>
      <c r="E60" s="294"/>
      <c r="F60" s="295" t="e">
        <f>#REF!</f>
        <v>#REF!</v>
      </c>
      <c r="G60" s="300"/>
      <c r="H60" s="301" t="e">
        <f>#REF!</f>
        <v>#REF!</v>
      </c>
      <c r="I60" s="304"/>
      <c r="J60" s="305" t="e">
        <f>#REF!</f>
        <v>#REF!</v>
      </c>
      <c r="K60" s="309"/>
      <c r="L60" s="310" t="e">
        <f>#REF!</f>
        <v>#REF!</v>
      </c>
      <c r="M60" s="312"/>
      <c r="N60" s="313" t="e">
        <f>#REF!</f>
        <v>#REF!</v>
      </c>
      <c r="O60" s="311"/>
      <c r="P60" s="107" t="e">
        <f>#REF!</f>
        <v>#REF!</v>
      </c>
      <c r="Q60" s="89"/>
      <c r="R60" s="143" t="e">
        <f>#REF!</f>
        <v>#REF!</v>
      </c>
      <c r="S60" s="319"/>
      <c r="T60" s="320" t="e">
        <f>#REF!</f>
        <v>#REF!</v>
      </c>
      <c r="U60" s="323"/>
      <c r="V60" s="324" t="e">
        <f>#REF!</f>
        <v>#REF!</v>
      </c>
      <c r="W60" s="304"/>
      <c r="X60" s="103" t="e">
        <f>#REF!</f>
        <v>#REF!</v>
      </c>
      <c r="Y60" s="87"/>
      <c r="Z60" s="305" t="e">
        <f>#REF!</f>
        <v>#REF!</v>
      </c>
      <c r="AA60" s="145">
        <v>4</v>
      </c>
      <c r="AB60" s="77">
        <v>5</v>
      </c>
      <c r="AC60" s="77">
        <v>4</v>
      </c>
      <c r="AD60" s="77">
        <v>5</v>
      </c>
      <c r="AE60" s="131"/>
      <c r="AF60" s="153" t="e">
        <f>#REF!</f>
        <v>#REF!</v>
      </c>
    </row>
    <row r="61" spans="1:32" ht="15.75" x14ac:dyDescent="0.25">
      <c r="A61" s="2">
        <v>15</v>
      </c>
      <c r="B61" s="1"/>
      <c r="C61" s="79"/>
      <c r="D61" s="289" t="e">
        <f>#REF!</f>
        <v>#REF!</v>
      </c>
      <c r="E61" s="294"/>
      <c r="F61" s="295" t="e">
        <f>#REF!</f>
        <v>#REF!</v>
      </c>
      <c r="G61" s="300"/>
      <c r="H61" s="301" t="e">
        <f>#REF!</f>
        <v>#REF!</v>
      </c>
      <c r="I61" s="304"/>
      <c r="J61" s="305" t="e">
        <f>#REF!</f>
        <v>#REF!</v>
      </c>
      <c r="K61" s="309"/>
      <c r="L61" s="310" t="e">
        <f>#REF!</f>
        <v>#REF!</v>
      </c>
      <c r="M61" s="312"/>
      <c r="N61" s="313" t="e">
        <f>#REF!</f>
        <v>#REF!</v>
      </c>
      <c r="O61" s="311"/>
      <c r="P61" s="107" t="e">
        <f>#REF!</f>
        <v>#REF!</v>
      </c>
      <c r="Q61" s="89"/>
      <c r="R61" s="143" t="e">
        <f>#REF!</f>
        <v>#REF!</v>
      </c>
      <c r="S61" s="319"/>
      <c r="T61" s="320" t="e">
        <f>#REF!</f>
        <v>#REF!</v>
      </c>
      <c r="U61" s="323"/>
      <c r="V61" s="324" t="e">
        <f>#REF!</f>
        <v>#REF!</v>
      </c>
      <c r="W61" s="304"/>
      <c r="X61" s="103" t="e">
        <f>#REF!</f>
        <v>#REF!</v>
      </c>
      <c r="Y61" s="87"/>
      <c r="Z61" s="305" t="e">
        <f>#REF!</f>
        <v>#REF!</v>
      </c>
      <c r="AA61" s="145">
        <v>4</v>
      </c>
      <c r="AB61" s="77">
        <v>5</v>
      </c>
      <c r="AC61" s="77">
        <v>4</v>
      </c>
      <c r="AD61" s="77">
        <v>5</v>
      </c>
      <c r="AE61" s="131"/>
      <c r="AF61" s="153" t="e">
        <f>#REF!</f>
        <v>#REF!</v>
      </c>
    </row>
    <row r="62" spans="1:32" ht="15.75" x14ac:dyDescent="0.25">
      <c r="A62" s="2">
        <v>16</v>
      </c>
      <c r="B62" s="1"/>
      <c r="C62" s="79"/>
      <c r="D62" s="289" t="e">
        <f>#REF!</f>
        <v>#REF!</v>
      </c>
      <c r="E62" s="294"/>
      <c r="F62" s="295" t="e">
        <f>#REF!</f>
        <v>#REF!</v>
      </c>
      <c r="G62" s="300"/>
      <c r="H62" s="301" t="e">
        <f>#REF!</f>
        <v>#REF!</v>
      </c>
      <c r="I62" s="304"/>
      <c r="J62" s="305" t="e">
        <f>#REF!</f>
        <v>#REF!</v>
      </c>
      <c r="K62" s="309"/>
      <c r="L62" s="310" t="e">
        <f>#REF!</f>
        <v>#REF!</v>
      </c>
      <c r="M62" s="312"/>
      <c r="N62" s="313" t="e">
        <f>#REF!</f>
        <v>#REF!</v>
      </c>
      <c r="O62" s="311"/>
      <c r="P62" s="107" t="e">
        <f>#REF!</f>
        <v>#REF!</v>
      </c>
      <c r="Q62" s="89"/>
      <c r="R62" s="143" t="e">
        <f>#REF!</f>
        <v>#REF!</v>
      </c>
      <c r="S62" s="319"/>
      <c r="T62" s="320" t="e">
        <f>#REF!</f>
        <v>#REF!</v>
      </c>
      <c r="U62" s="323"/>
      <c r="V62" s="324" t="e">
        <f>#REF!</f>
        <v>#REF!</v>
      </c>
      <c r="W62" s="304"/>
      <c r="X62" s="103" t="e">
        <f>#REF!</f>
        <v>#REF!</v>
      </c>
      <c r="Y62" s="87"/>
      <c r="Z62" s="305" t="e">
        <f>#REF!</f>
        <v>#REF!</v>
      </c>
      <c r="AA62" s="145">
        <v>4</v>
      </c>
      <c r="AB62" s="77">
        <v>5</v>
      </c>
      <c r="AC62" s="77">
        <v>4</v>
      </c>
      <c r="AD62" s="77">
        <v>5</v>
      </c>
      <c r="AE62" s="131"/>
      <c r="AF62" s="153" t="e">
        <f>#REF!</f>
        <v>#REF!</v>
      </c>
    </row>
    <row r="63" spans="1:32" ht="15.75" x14ac:dyDescent="0.25">
      <c r="A63" s="2">
        <v>17</v>
      </c>
      <c r="B63" s="1"/>
      <c r="C63" s="79"/>
      <c r="D63" s="289" t="e">
        <f>#REF!</f>
        <v>#REF!</v>
      </c>
      <c r="E63" s="294"/>
      <c r="F63" s="295" t="e">
        <f>#REF!</f>
        <v>#REF!</v>
      </c>
      <c r="G63" s="300"/>
      <c r="H63" s="301" t="e">
        <f>#REF!</f>
        <v>#REF!</v>
      </c>
      <c r="I63" s="304"/>
      <c r="J63" s="305" t="e">
        <f>#REF!</f>
        <v>#REF!</v>
      </c>
      <c r="K63" s="309"/>
      <c r="L63" s="310" t="e">
        <f>#REF!</f>
        <v>#REF!</v>
      </c>
      <c r="M63" s="312"/>
      <c r="N63" s="313" t="e">
        <f>#REF!</f>
        <v>#REF!</v>
      </c>
      <c r="O63" s="311"/>
      <c r="P63" s="107" t="e">
        <f>#REF!</f>
        <v>#REF!</v>
      </c>
      <c r="Q63" s="89"/>
      <c r="R63" s="143" t="e">
        <f>#REF!</f>
        <v>#REF!</v>
      </c>
      <c r="S63" s="319"/>
      <c r="T63" s="320" t="e">
        <f>#REF!</f>
        <v>#REF!</v>
      </c>
      <c r="U63" s="323"/>
      <c r="V63" s="324" t="e">
        <f>#REF!</f>
        <v>#REF!</v>
      </c>
      <c r="W63" s="304"/>
      <c r="X63" s="103" t="e">
        <f>#REF!</f>
        <v>#REF!</v>
      </c>
      <c r="Y63" s="87"/>
      <c r="Z63" s="305" t="e">
        <f>#REF!</f>
        <v>#REF!</v>
      </c>
      <c r="AA63" s="145">
        <v>4</v>
      </c>
      <c r="AB63" s="77">
        <v>5</v>
      </c>
      <c r="AC63" s="77">
        <v>4</v>
      </c>
      <c r="AD63" s="77">
        <v>5</v>
      </c>
      <c r="AE63" s="131"/>
      <c r="AF63" s="153" t="e">
        <f>#REF!</f>
        <v>#REF!</v>
      </c>
    </row>
    <row r="64" spans="1:32" ht="15.75" x14ac:dyDescent="0.25">
      <c r="A64" s="2">
        <v>18</v>
      </c>
      <c r="B64" s="1"/>
      <c r="C64" s="79"/>
      <c r="D64" s="289" t="e">
        <f>#REF!</f>
        <v>#REF!</v>
      </c>
      <c r="E64" s="294"/>
      <c r="F64" s="295" t="e">
        <f>#REF!</f>
        <v>#REF!</v>
      </c>
      <c r="G64" s="300"/>
      <c r="H64" s="301" t="e">
        <f>#REF!</f>
        <v>#REF!</v>
      </c>
      <c r="I64" s="304"/>
      <c r="J64" s="305" t="e">
        <f>#REF!</f>
        <v>#REF!</v>
      </c>
      <c r="K64" s="309"/>
      <c r="L64" s="310" t="e">
        <f>#REF!</f>
        <v>#REF!</v>
      </c>
      <c r="M64" s="312"/>
      <c r="N64" s="313" t="e">
        <f>#REF!</f>
        <v>#REF!</v>
      </c>
      <c r="O64" s="311"/>
      <c r="P64" s="107" t="e">
        <f>#REF!</f>
        <v>#REF!</v>
      </c>
      <c r="Q64" s="89"/>
      <c r="R64" s="143" t="e">
        <f>#REF!</f>
        <v>#REF!</v>
      </c>
      <c r="S64" s="319"/>
      <c r="T64" s="320" t="e">
        <f>#REF!</f>
        <v>#REF!</v>
      </c>
      <c r="U64" s="323"/>
      <c r="V64" s="324" t="e">
        <f>#REF!</f>
        <v>#REF!</v>
      </c>
      <c r="W64" s="304"/>
      <c r="X64" s="103" t="e">
        <f>#REF!</f>
        <v>#REF!</v>
      </c>
      <c r="Y64" s="87"/>
      <c r="Z64" s="305" t="e">
        <f>#REF!</f>
        <v>#REF!</v>
      </c>
      <c r="AA64" s="145">
        <v>4</v>
      </c>
      <c r="AB64" s="77">
        <v>5</v>
      </c>
      <c r="AC64" s="77">
        <v>4</v>
      </c>
      <c r="AD64" s="77">
        <v>5</v>
      </c>
      <c r="AE64" s="131"/>
      <c r="AF64" s="153" t="e">
        <f>#REF!</f>
        <v>#REF!</v>
      </c>
    </row>
    <row r="65" spans="1:32" ht="15.75" x14ac:dyDescent="0.25">
      <c r="A65" s="2">
        <v>19</v>
      </c>
      <c r="B65" s="1"/>
      <c r="C65" s="79"/>
      <c r="D65" s="289" t="e">
        <f>#REF!</f>
        <v>#REF!</v>
      </c>
      <c r="E65" s="294"/>
      <c r="F65" s="295" t="e">
        <f>#REF!</f>
        <v>#REF!</v>
      </c>
      <c r="G65" s="300"/>
      <c r="H65" s="301" t="e">
        <f>#REF!</f>
        <v>#REF!</v>
      </c>
      <c r="I65" s="304"/>
      <c r="J65" s="305" t="e">
        <f>#REF!</f>
        <v>#REF!</v>
      </c>
      <c r="K65" s="309"/>
      <c r="L65" s="310" t="e">
        <f>#REF!</f>
        <v>#REF!</v>
      </c>
      <c r="M65" s="312"/>
      <c r="N65" s="313" t="e">
        <f>#REF!</f>
        <v>#REF!</v>
      </c>
      <c r="O65" s="311"/>
      <c r="P65" s="107" t="e">
        <f>#REF!</f>
        <v>#REF!</v>
      </c>
      <c r="Q65" s="89"/>
      <c r="R65" s="143" t="e">
        <f>#REF!</f>
        <v>#REF!</v>
      </c>
      <c r="S65" s="319"/>
      <c r="T65" s="320" t="e">
        <f>#REF!</f>
        <v>#REF!</v>
      </c>
      <c r="U65" s="323"/>
      <c r="V65" s="324" t="e">
        <f>#REF!</f>
        <v>#REF!</v>
      </c>
      <c r="W65" s="304"/>
      <c r="X65" s="103" t="e">
        <f>#REF!</f>
        <v>#REF!</v>
      </c>
      <c r="Y65" s="87"/>
      <c r="Z65" s="305" t="e">
        <f>#REF!</f>
        <v>#REF!</v>
      </c>
      <c r="AA65" s="145">
        <v>4</v>
      </c>
      <c r="AB65" s="77">
        <v>5</v>
      </c>
      <c r="AC65" s="77">
        <v>4</v>
      </c>
      <c r="AD65" s="77">
        <v>5</v>
      </c>
      <c r="AE65" s="131"/>
      <c r="AF65" s="153" t="e">
        <f>#REF!</f>
        <v>#REF!</v>
      </c>
    </row>
    <row r="66" spans="1:32" ht="15.75" x14ac:dyDescent="0.25">
      <c r="A66" s="2">
        <v>20</v>
      </c>
      <c r="B66" s="1"/>
      <c r="C66" s="79"/>
      <c r="D66" s="289" t="e">
        <f>#REF!</f>
        <v>#REF!</v>
      </c>
      <c r="E66" s="294"/>
      <c r="F66" s="295" t="e">
        <f>#REF!</f>
        <v>#REF!</v>
      </c>
      <c r="G66" s="300"/>
      <c r="H66" s="301" t="e">
        <f>#REF!</f>
        <v>#REF!</v>
      </c>
      <c r="I66" s="304"/>
      <c r="J66" s="305" t="e">
        <f>#REF!</f>
        <v>#REF!</v>
      </c>
      <c r="K66" s="309"/>
      <c r="L66" s="310" t="e">
        <f>#REF!</f>
        <v>#REF!</v>
      </c>
      <c r="M66" s="312"/>
      <c r="N66" s="313" t="e">
        <f>#REF!</f>
        <v>#REF!</v>
      </c>
      <c r="O66" s="311"/>
      <c r="P66" s="107" t="e">
        <f>#REF!</f>
        <v>#REF!</v>
      </c>
      <c r="Q66" s="89"/>
      <c r="R66" s="143" t="e">
        <f>#REF!</f>
        <v>#REF!</v>
      </c>
      <c r="S66" s="319"/>
      <c r="T66" s="320" t="e">
        <f>#REF!</f>
        <v>#REF!</v>
      </c>
      <c r="U66" s="323"/>
      <c r="V66" s="324" t="e">
        <f>#REF!</f>
        <v>#REF!</v>
      </c>
      <c r="W66" s="304"/>
      <c r="X66" s="103" t="e">
        <f>#REF!</f>
        <v>#REF!</v>
      </c>
      <c r="Y66" s="87"/>
      <c r="Z66" s="305" t="e">
        <f>#REF!</f>
        <v>#REF!</v>
      </c>
      <c r="AA66" s="145">
        <v>4</v>
      </c>
      <c r="AB66" s="77">
        <v>5</v>
      </c>
      <c r="AC66" s="77">
        <v>4</v>
      </c>
      <c r="AD66" s="77">
        <v>5</v>
      </c>
      <c r="AE66" s="131"/>
      <c r="AF66" s="153" t="e">
        <f>#REF!</f>
        <v>#REF!</v>
      </c>
    </row>
    <row r="67" spans="1:32" ht="15.75" x14ac:dyDescent="0.25">
      <c r="A67" s="2">
        <v>21</v>
      </c>
      <c r="B67" s="1"/>
      <c r="C67" s="79"/>
      <c r="D67" s="289" t="e">
        <f>#REF!</f>
        <v>#REF!</v>
      </c>
      <c r="E67" s="294"/>
      <c r="F67" s="295" t="e">
        <f>#REF!</f>
        <v>#REF!</v>
      </c>
      <c r="G67" s="300"/>
      <c r="H67" s="301" t="e">
        <f>#REF!</f>
        <v>#REF!</v>
      </c>
      <c r="I67" s="304"/>
      <c r="J67" s="305" t="e">
        <f>#REF!</f>
        <v>#REF!</v>
      </c>
      <c r="K67" s="309"/>
      <c r="L67" s="310" t="e">
        <f>#REF!</f>
        <v>#REF!</v>
      </c>
      <c r="M67" s="312"/>
      <c r="N67" s="313" t="e">
        <f>#REF!</f>
        <v>#REF!</v>
      </c>
      <c r="O67" s="311"/>
      <c r="P67" s="107" t="e">
        <f>#REF!</f>
        <v>#REF!</v>
      </c>
      <c r="Q67" s="89"/>
      <c r="R67" s="143" t="e">
        <f>#REF!</f>
        <v>#REF!</v>
      </c>
      <c r="S67" s="319"/>
      <c r="T67" s="320" t="e">
        <f>#REF!</f>
        <v>#REF!</v>
      </c>
      <c r="U67" s="323"/>
      <c r="V67" s="324" t="e">
        <f>#REF!</f>
        <v>#REF!</v>
      </c>
      <c r="W67" s="304"/>
      <c r="X67" s="103" t="e">
        <f>#REF!</f>
        <v>#REF!</v>
      </c>
      <c r="Y67" s="87"/>
      <c r="Z67" s="305" t="e">
        <f>#REF!</f>
        <v>#REF!</v>
      </c>
      <c r="AA67" s="145">
        <v>4</v>
      </c>
      <c r="AB67" s="77">
        <v>5</v>
      </c>
      <c r="AC67" s="77">
        <v>4</v>
      </c>
      <c r="AD67" s="77">
        <v>5</v>
      </c>
      <c r="AE67" s="131"/>
      <c r="AF67" s="153" t="e">
        <f>#REF!</f>
        <v>#REF!</v>
      </c>
    </row>
    <row r="68" spans="1:32" ht="15.75" x14ac:dyDescent="0.25">
      <c r="A68" s="2">
        <v>22</v>
      </c>
      <c r="B68" s="1"/>
      <c r="C68" s="79"/>
      <c r="D68" s="289" t="e">
        <f>#REF!</f>
        <v>#REF!</v>
      </c>
      <c r="E68" s="294"/>
      <c r="F68" s="295" t="e">
        <f>#REF!</f>
        <v>#REF!</v>
      </c>
      <c r="G68" s="300"/>
      <c r="H68" s="301" t="e">
        <f>#REF!</f>
        <v>#REF!</v>
      </c>
      <c r="I68" s="304"/>
      <c r="J68" s="305" t="e">
        <f>#REF!</f>
        <v>#REF!</v>
      </c>
      <c r="K68" s="309"/>
      <c r="L68" s="310" t="e">
        <f>#REF!</f>
        <v>#REF!</v>
      </c>
      <c r="M68" s="312"/>
      <c r="N68" s="313" t="e">
        <f>#REF!</f>
        <v>#REF!</v>
      </c>
      <c r="O68" s="311"/>
      <c r="P68" s="107" t="e">
        <f>#REF!</f>
        <v>#REF!</v>
      </c>
      <c r="Q68" s="89"/>
      <c r="R68" s="143" t="e">
        <f>#REF!</f>
        <v>#REF!</v>
      </c>
      <c r="S68" s="319"/>
      <c r="T68" s="320" t="e">
        <f>#REF!</f>
        <v>#REF!</v>
      </c>
      <c r="U68" s="323"/>
      <c r="V68" s="324" t="e">
        <f>#REF!</f>
        <v>#REF!</v>
      </c>
      <c r="W68" s="304"/>
      <c r="X68" s="103" t="e">
        <f>#REF!</f>
        <v>#REF!</v>
      </c>
      <c r="Y68" s="87"/>
      <c r="Z68" s="305" t="e">
        <f>#REF!</f>
        <v>#REF!</v>
      </c>
      <c r="AA68" s="145">
        <v>4</v>
      </c>
      <c r="AB68" s="77">
        <v>5</v>
      </c>
      <c r="AC68" s="77">
        <v>4</v>
      </c>
      <c r="AD68" s="77">
        <v>5</v>
      </c>
      <c r="AE68" s="131"/>
      <c r="AF68" s="153" t="e">
        <f>#REF!</f>
        <v>#REF!</v>
      </c>
    </row>
    <row r="69" spans="1:32" ht="15.75" x14ac:dyDescent="0.25">
      <c r="A69" s="2">
        <v>23</v>
      </c>
      <c r="B69" s="1"/>
      <c r="C69" s="79"/>
      <c r="D69" s="289" t="e">
        <f>#REF!</f>
        <v>#REF!</v>
      </c>
      <c r="E69" s="294"/>
      <c r="F69" s="295" t="e">
        <f>#REF!</f>
        <v>#REF!</v>
      </c>
      <c r="G69" s="300"/>
      <c r="H69" s="301" t="e">
        <f>#REF!</f>
        <v>#REF!</v>
      </c>
      <c r="I69" s="304"/>
      <c r="J69" s="305" t="e">
        <f>#REF!</f>
        <v>#REF!</v>
      </c>
      <c r="K69" s="309"/>
      <c r="L69" s="310" t="e">
        <f>#REF!</f>
        <v>#REF!</v>
      </c>
      <c r="M69" s="312"/>
      <c r="N69" s="313" t="e">
        <f>#REF!</f>
        <v>#REF!</v>
      </c>
      <c r="O69" s="311"/>
      <c r="P69" s="107" t="e">
        <f>#REF!</f>
        <v>#REF!</v>
      </c>
      <c r="Q69" s="89"/>
      <c r="R69" s="143" t="e">
        <f>#REF!</f>
        <v>#REF!</v>
      </c>
      <c r="S69" s="319"/>
      <c r="T69" s="320" t="e">
        <f>#REF!</f>
        <v>#REF!</v>
      </c>
      <c r="U69" s="323"/>
      <c r="V69" s="324" t="e">
        <f>#REF!</f>
        <v>#REF!</v>
      </c>
      <c r="W69" s="304"/>
      <c r="X69" s="103" t="e">
        <f>#REF!</f>
        <v>#REF!</v>
      </c>
      <c r="Y69" s="87"/>
      <c r="Z69" s="305" t="e">
        <f>#REF!</f>
        <v>#REF!</v>
      </c>
      <c r="AA69" s="145">
        <v>4</v>
      </c>
      <c r="AB69" s="77">
        <v>5</v>
      </c>
      <c r="AC69" s="77">
        <v>4</v>
      </c>
      <c r="AD69" s="77">
        <v>5</v>
      </c>
      <c r="AE69" s="131"/>
      <c r="AF69" s="153" t="e">
        <f>#REF!</f>
        <v>#REF!</v>
      </c>
    </row>
    <row r="70" spans="1:32" ht="15.75" x14ac:dyDescent="0.25">
      <c r="A70" s="2">
        <v>24</v>
      </c>
      <c r="B70" s="1"/>
      <c r="C70" s="79"/>
      <c r="D70" s="289" t="e">
        <f>#REF!</f>
        <v>#REF!</v>
      </c>
      <c r="E70" s="294"/>
      <c r="F70" s="295" t="e">
        <f>#REF!</f>
        <v>#REF!</v>
      </c>
      <c r="G70" s="300"/>
      <c r="H70" s="301" t="e">
        <f>#REF!</f>
        <v>#REF!</v>
      </c>
      <c r="I70" s="304"/>
      <c r="J70" s="305" t="e">
        <f>#REF!</f>
        <v>#REF!</v>
      </c>
      <c r="K70" s="309"/>
      <c r="L70" s="310" t="e">
        <f>#REF!</f>
        <v>#REF!</v>
      </c>
      <c r="M70" s="312"/>
      <c r="N70" s="313" t="e">
        <f>#REF!</f>
        <v>#REF!</v>
      </c>
      <c r="O70" s="311"/>
      <c r="P70" s="107" t="e">
        <f>#REF!</f>
        <v>#REF!</v>
      </c>
      <c r="Q70" s="89"/>
      <c r="R70" s="143" t="e">
        <f>#REF!</f>
        <v>#REF!</v>
      </c>
      <c r="S70" s="319"/>
      <c r="T70" s="320" t="e">
        <f>#REF!</f>
        <v>#REF!</v>
      </c>
      <c r="U70" s="323"/>
      <c r="V70" s="324" t="e">
        <f>#REF!</f>
        <v>#REF!</v>
      </c>
      <c r="W70" s="304"/>
      <c r="X70" s="103" t="e">
        <f>#REF!</f>
        <v>#REF!</v>
      </c>
      <c r="Y70" s="87"/>
      <c r="Z70" s="305" t="e">
        <f>#REF!</f>
        <v>#REF!</v>
      </c>
      <c r="AA70" s="145">
        <v>4</v>
      </c>
      <c r="AB70" s="77">
        <v>5</v>
      </c>
      <c r="AC70" s="77">
        <v>4</v>
      </c>
      <c r="AD70" s="77">
        <v>5</v>
      </c>
      <c r="AE70" s="131"/>
      <c r="AF70" s="153" t="e">
        <f>#REF!</f>
        <v>#REF!</v>
      </c>
    </row>
    <row r="71" spans="1:32" ht="15.75" x14ac:dyDescent="0.25">
      <c r="A71" s="2">
        <v>25</v>
      </c>
      <c r="B71" s="1"/>
      <c r="C71" s="79"/>
      <c r="D71" s="289" t="e">
        <f>#REF!</f>
        <v>#REF!</v>
      </c>
      <c r="E71" s="294"/>
      <c r="F71" s="295" t="e">
        <f>#REF!</f>
        <v>#REF!</v>
      </c>
      <c r="G71" s="300"/>
      <c r="H71" s="301" t="e">
        <f>#REF!</f>
        <v>#REF!</v>
      </c>
      <c r="I71" s="304"/>
      <c r="J71" s="305" t="e">
        <f>#REF!</f>
        <v>#REF!</v>
      </c>
      <c r="K71" s="309"/>
      <c r="L71" s="310" t="e">
        <f>#REF!</f>
        <v>#REF!</v>
      </c>
      <c r="M71" s="312"/>
      <c r="N71" s="313" t="e">
        <f>#REF!</f>
        <v>#REF!</v>
      </c>
      <c r="O71" s="311"/>
      <c r="P71" s="107" t="e">
        <f>#REF!</f>
        <v>#REF!</v>
      </c>
      <c r="Q71" s="89"/>
      <c r="R71" s="143" t="e">
        <f>#REF!</f>
        <v>#REF!</v>
      </c>
      <c r="S71" s="319"/>
      <c r="T71" s="320" t="e">
        <f>#REF!</f>
        <v>#REF!</v>
      </c>
      <c r="U71" s="323"/>
      <c r="V71" s="324" t="e">
        <f>#REF!</f>
        <v>#REF!</v>
      </c>
      <c r="W71" s="304"/>
      <c r="X71" s="103" t="e">
        <f>#REF!</f>
        <v>#REF!</v>
      </c>
      <c r="Y71" s="87"/>
      <c r="Z71" s="305" t="e">
        <f>#REF!</f>
        <v>#REF!</v>
      </c>
      <c r="AA71" s="145">
        <v>4</v>
      </c>
      <c r="AB71" s="77">
        <v>5</v>
      </c>
      <c r="AC71" s="77">
        <v>4</v>
      </c>
      <c r="AD71" s="77">
        <v>5</v>
      </c>
      <c r="AE71" s="131"/>
      <c r="AF71" s="153" t="e">
        <f>#REF!</f>
        <v>#REF!</v>
      </c>
    </row>
    <row r="72" spans="1:32" ht="15.75" x14ac:dyDescent="0.25">
      <c r="A72" s="2">
        <v>26</v>
      </c>
      <c r="B72" s="1"/>
      <c r="C72" s="79"/>
      <c r="D72" s="289" t="e">
        <f>#REF!</f>
        <v>#REF!</v>
      </c>
      <c r="E72" s="294"/>
      <c r="F72" s="295" t="e">
        <f>#REF!</f>
        <v>#REF!</v>
      </c>
      <c r="G72" s="300"/>
      <c r="H72" s="301" t="e">
        <f>#REF!</f>
        <v>#REF!</v>
      </c>
      <c r="I72" s="304"/>
      <c r="J72" s="305" t="e">
        <f>#REF!</f>
        <v>#REF!</v>
      </c>
      <c r="K72" s="309"/>
      <c r="L72" s="310" t="e">
        <f>#REF!</f>
        <v>#REF!</v>
      </c>
      <c r="M72" s="312"/>
      <c r="N72" s="313" t="e">
        <f>#REF!</f>
        <v>#REF!</v>
      </c>
      <c r="O72" s="311"/>
      <c r="P72" s="107" t="e">
        <f>#REF!</f>
        <v>#REF!</v>
      </c>
      <c r="Q72" s="89"/>
      <c r="R72" s="143" t="e">
        <f>#REF!</f>
        <v>#REF!</v>
      </c>
      <c r="S72" s="319"/>
      <c r="T72" s="320" t="e">
        <f>#REF!</f>
        <v>#REF!</v>
      </c>
      <c r="U72" s="323"/>
      <c r="V72" s="324" t="e">
        <f>#REF!</f>
        <v>#REF!</v>
      </c>
      <c r="W72" s="304"/>
      <c r="X72" s="103" t="e">
        <f>#REF!</f>
        <v>#REF!</v>
      </c>
      <c r="Y72" s="87"/>
      <c r="Z72" s="305" t="e">
        <f>#REF!</f>
        <v>#REF!</v>
      </c>
      <c r="AA72" s="145">
        <v>4</v>
      </c>
      <c r="AB72" s="77">
        <v>5</v>
      </c>
      <c r="AC72" s="77">
        <v>4</v>
      </c>
      <c r="AD72" s="77">
        <v>5</v>
      </c>
      <c r="AE72" s="131"/>
      <c r="AF72" s="153" t="e">
        <f>#REF!</f>
        <v>#REF!</v>
      </c>
    </row>
    <row r="73" spans="1:32" ht="15.75" x14ac:dyDescent="0.25">
      <c r="A73" s="2"/>
      <c r="B73" s="1"/>
      <c r="C73" s="79"/>
      <c r="D73" s="289"/>
      <c r="E73" s="294"/>
      <c r="F73" s="295"/>
      <c r="G73" s="300"/>
      <c r="H73" s="301"/>
      <c r="I73" s="304"/>
      <c r="J73" s="305"/>
      <c r="K73" s="309"/>
      <c r="L73" s="310"/>
      <c r="M73" s="312"/>
      <c r="N73" s="313"/>
      <c r="O73" s="311"/>
      <c r="P73" s="107"/>
      <c r="Q73" s="89"/>
      <c r="R73" s="143"/>
      <c r="S73" s="319"/>
      <c r="T73" s="320"/>
      <c r="U73" s="323"/>
      <c r="V73" s="324"/>
      <c r="W73" s="304"/>
      <c r="X73" s="103"/>
      <c r="Y73" s="87"/>
      <c r="Z73" s="305"/>
      <c r="AA73" s="145"/>
      <c r="AB73" s="77"/>
      <c r="AC73" s="77"/>
      <c r="AD73" s="77"/>
      <c r="AE73" s="131"/>
      <c r="AF73" s="153"/>
    </row>
    <row r="74" spans="1:32" ht="18.75" x14ac:dyDescent="0.3">
      <c r="A74" s="677" t="s">
        <v>21</v>
      </c>
      <c r="B74" s="644"/>
      <c r="C74" s="80"/>
      <c r="D74" s="138" t="e">
        <f t="shared" ref="D74:AF74" si="2">AVERAGE(D47,D48,D49,D50,D51,D52,D53,D54,D55,D56,D57,D58,D59,D60,D61,D62,D63,D64,D65,D66,D67,D68,D69,D70,D71,D72,D73)</f>
        <v>#REF!</v>
      </c>
      <c r="E74" s="296"/>
      <c r="F74" s="138" t="e">
        <f t="shared" si="2"/>
        <v>#REF!</v>
      </c>
      <c r="G74" s="296"/>
      <c r="H74" s="138" t="e">
        <f t="shared" si="2"/>
        <v>#REF!</v>
      </c>
      <c r="I74" s="296"/>
      <c r="J74" s="138" t="e">
        <f t="shared" si="2"/>
        <v>#REF!</v>
      </c>
      <c r="K74" s="296"/>
      <c r="L74" s="138" t="e">
        <f t="shared" si="2"/>
        <v>#REF!</v>
      </c>
      <c r="M74" s="296"/>
      <c r="N74" s="138" t="e">
        <f t="shared" si="2"/>
        <v>#REF!</v>
      </c>
      <c r="O74" s="134"/>
      <c r="P74" s="96" t="e">
        <f t="shared" si="2"/>
        <v>#REF!</v>
      </c>
      <c r="Q74" s="80"/>
      <c r="R74" s="138" t="e">
        <f t="shared" si="2"/>
        <v>#REF!</v>
      </c>
      <c r="S74" s="296"/>
      <c r="T74" s="138" t="e">
        <f t="shared" si="2"/>
        <v>#REF!</v>
      </c>
      <c r="U74" s="296"/>
      <c r="V74" s="138" t="e">
        <f t="shared" si="2"/>
        <v>#REF!</v>
      </c>
      <c r="W74" s="296"/>
      <c r="X74" s="96" t="e">
        <f t="shared" si="2"/>
        <v>#REF!</v>
      </c>
      <c r="Y74" s="80"/>
      <c r="Z74" s="138" t="e">
        <f t="shared" si="2"/>
        <v>#REF!</v>
      </c>
      <c r="AA74" s="146">
        <f t="shared" si="2"/>
        <v>4</v>
      </c>
      <c r="AB74" s="96">
        <f t="shared" si="2"/>
        <v>5</v>
      </c>
      <c r="AC74" s="96">
        <f t="shared" si="2"/>
        <v>4</v>
      </c>
      <c r="AD74" s="96">
        <f t="shared" si="2"/>
        <v>5</v>
      </c>
      <c r="AE74" s="80"/>
      <c r="AF74" s="138" t="e">
        <f t="shared" si="2"/>
        <v>#REF!</v>
      </c>
    </row>
    <row r="75" spans="1:32" ht="87" thickBot="1" x14ac:dyDescent="0.35">
      <c r="A75" s="677" t="s">
        <v>24</v>
      </c>
      <c r="B75" s="644"/>
      <c r="C75" s="290"/>
      <c r="D75" s="291" t="e">
        <f t="shared" ref="D75:AF75" si="3">IF(D74&gt;=4.45,"высокий",IF(D74&gt;=3.45,"средний",IF(D74&lt;3.45,"низкий")))</f>
        <v>#REF!</v>
      </c>
      <c r="E75" s="297"/>
      <c r="F75" s="139" t="e">
        <f t="shared" si="3"/>
        <v>#REF!</v>
      </c>
      <c r="G75" s="297"/>
      <c r="H75" s="139" t="e">
        <f t="shared" si="3"/>
        <v>#REF!</v>
      </c>
      <c r="I75" s="306"/>
      <c r="J75" s="139" t="e">
        <f t="shared" si="3"/>
        <v>#REF!</v>
      </c>
      <c r="K75" s="297"/>
      <c r="L75" s="139" t="e">
        <f t="shared" si="3"/>
        <v>#REF!</v>
      </c>
      <c r="M75" s="297"/>
      <c r="N75" s="139" t="e">
        <f t="shared" si="3"/>
        <v>#REF!</v>
      </c>
      <c r="O75" s="315"/>
      <c r="P75" s="316" t="e">
        <f t="shared" si="3"/>
        <v>#REF!</v>
      </c>
      <c r="Q75" s="290"/>
      <c r="R75" s="291" t="e">
        <f t="shared" si="3"/>
        <v>#REF!</v>
      </c>
      <c r="S75" s="297"/>
      <c r="T75" s="139" t="e">
        <f t="shared" si="3"/>
        <v>#REF!</v>
      </c>
      <c r="U75" s="297"/>
      <c r="V75" s="139" t="e">
        <f t="shared" si="3"/>
        <v>#REF!</v>
      </c>
      <c r="W75" s="297"/>
      <c r="X75" s="97" t="e">
        <f t="shared" si="3"/>
        <v>#REF!</v>
      </c>
      <c r="Y75" s="81"/>
      <c r="Z75" s="139" t="e">
        <f t="shared" si="3"/>
        <v>#REF!</v>
      </c>
      <c r="AA75" s="147" t="str">
        <f t="shared" si="3"/>
        <v>средний</v>
      </c>
      <c r="AB75" s="97" t="str">
        <f t="shared" si="3"/>
        <v>высокий</v>
      </c>
      <c r="AC75" s="97" t="str">
        <f t="shared" si="3"/>
        <v>средний</v>
      </c>
      <c r="AD75" s="97" t="str">
        <f t="shared" si="3"/>
        <v>высокий</v>
      </c>
      <c r="AE75" s="81"/>
      <c r="AF75" s="139" t="e">
        <f t="shared" si="3"/>
        <v>#REF!</v>
      </c>
    </row>
  </sheetData>
  <mergeCells count="76">
    <mergeCell ref="AA45:AB45"/>
    <mergeCell ref="A43:A46"/>
    <mergeCell ref="B43:B46"/>
    <mergeCell ref="C43:L43"/>
    <mergeCell ref="M43:R43"/>
    <mergeCell ref="S43:AD43"/>
    <mergeCell ref="M44:N44"/>
    <mergeCell ref="O44:R44"/>
    <mergeCell ref="K44:L44"/>
    <mergeCell ref="S44:T44"/>
    <mergeCell ref="U44:V44"/>
    <mergeCell ref="W44:Z44"/>
    <mergeCell ref="A74:B74"/>
    <mergeCell ref="A75:B75"/>
    <mergeCell ref="Q45:R45"/>
    <mergeCell ref="S45:T45"/>
    <mergeCell ref="U45:V45"/>
    <mergeCell ref="M45:N45"/>
    <mergeCell ref="O45:P45"/>
    <mergeCell ref="AE43:AF43"/>
    <mergeCell ref="C44:D44"/>
    <mergeCell ref="E44:F44"/>
    <mergeCell ref="G44:H44"/>
    <mergeCell ref="I44:J44"/>
    <mergeCell ref="AA44:AB44"/>
    <mergeCell ref="AC44:AD44"/>
    <mergeCell ref="AE44:AF45"/>
    <mergeCell ref="C45:D45"/>
    <mergeCell ref="E45:F45"/>
    <mergeCell ref="G45:H45"/>
    <mergeCell ref="I45:J45"/>
    <mergeCell ref="K45:L45"/>
    <mergeCell ref="AC45:AD45"/>
    <mergeCell ref="W45:X45"/>
    <mergeCell ref="Y45:Z45"/>
    <mergeCell ref="A42:Z42"/>
    <mergeCell ref="Q6:R6"/>
    <mergeCell ref="S6:T6"/>
    <mergeCell ref="U6:V6"/>
    <mergeCell ref="W6:X6"/>
    <mergeCell ref="Y6:Z6"/>
    <mergeCell ref="A35:B35"/>
    <mergeCell ref="A36:B36"/>
    <mergeCell ref="A40:Z40"/>
    <mergeCell ref="A41:Z41"/>
    <mergeCell ref="AE4:AF4"/>
    <mergeCell ref="C5:D5"/>
    <mergeCell ref="E5:F5"/>
    <mergeCell ref="G5:H5"/>
    <mergeCell ref="I5:J5"/>
    <mergeCell ref="K5:L5"/>
    <mergeCell ref="M5:N5"/>
    <mergeCell ref="O5:R5"/>
    <mergeCell ref="S5:T5"/>
    <mergeCell ref="AA5:AB5"/>
    <mergeCell ref="AC5:AD5"/>
    <mergeCell ref="AE5:AF6"/>
    <mergeCell ref="C6:D6"/>
    <mergeCell ref="E6:F6"/>
    <mergeCell ref="G6:H6"/>
    <mergeCell ref="I6:J6"/>
    <mergeCell ref="A1:Z1"/>
    <mergeCell ref="A2:Z2"/>
    <mergeCell ref="A3:Z3"/>
    <mergeCell ref="A4:A7"/>
    <mergeCell ref="B4:B7"/>
    <mergeCell ref="C4:L4"/>
    <mergeCell ref="M4:R4"/>
    <mergeCell ref="S4:AD4"/>
    <mergeCell ref="U5:V5"/>
    <mergeCell ref="W5:Z5"/>
    <mergeCell ref="K6:L6"/>
    <mergeCell ref="M6:N6"/>
    <mergeCell ref="O6:P6"/>
    <mergeCell ref="AC6:AD6"/>
    <mergeCell ref="AA6:A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opLeftCell="A11" zoomScale="60" zoomScaleNormal="60" workbookViewId="0">
      <selection activeCell="O58" sqref="O58"/>
    </sheetView>
  </sheetViews>
  <sheetFormatPr defaultRowHeight="15" x14ac:dyDescent="0.25"/>
  <cols>
    <col min="1" max="1" width="5.5703125" customWidth="1"/>
    <col min="2" max="2" width="38.5703125" customWidth="1"/>
    <col min="3" max="3" width="10.5703125" customWidth="1"/>
    <col min="4" max="4" width="12.28515625" customWidth="1"/>
    <col min="5" max="5" width="11" customWidth="1"/>
    <col min="6" max="6" width="12.28515625" customWidth="1"/>
    <col min="7" max="7" width="11.5703125" customWidth="1"/>
    <col min="8" max="8" width="12.5703125" customWidth="1"/>
    <col min="9" max="9" width="11.5703125" customWidth="1"/>
    <col min="10" max="16" width="12.140625" customWidth="1"/>
    <col min="17" max="17" width="9.28515625" customWidth="1"/>
    <col min="18" max="18" width="12.7109375" customWidth="1"/>
    <col min="19" max="19" width="11.5703125" customWidth="1"/>
    <col min="20" max="21" width="10.140625" customWidth="1"/>
    <col min="22" max="22" width="15.140625" customWidth="1"/>
    <col min="23" max="23" width="13.7109375" customWidth="1"/>
    <col min="24" max="24" width="16" customWidth="1"/>
    <col min="25" max="25" width="13.7109375" customWidth="1"/>
    <col min="26" max="26" width="16" customWidth="1"/>
    <col min="27" max="27" width="13.7109375" customWidth="1"/>
    <col min="28" max="28" width="16" customWidth="1"/>
    <col min="29" max="29" width="13.140625" customWidth="1"/>
    <col min="30" max="30" width="12" customWidth="1"/>
    <col min="31" max="31" width="13" customWidth="1"/>
    <col min="32" max="32" width="12.7109375" customWidth="1"/>
    <col min="33" max="33" width="15.28515625" customWidth="1"/>
    <col min="34" max="34" width="17.28515625" customWidth="1"/>
    <col min="35" max="35" width="11.140625" customWidth="1"/>
    <col min="36" max="36" width="10.5703125" customWidth="1"/>
    <col min="37" max="37" width="53.140625" customWidth="1"/>
  </cols>
  <sheetData>
    <row r="1" spans="1:36" ht="15.75" x14ac:dyDescent="0.25">
      <c r="A1" s="640" t="s">
        <v>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2"/>
    </row>
    <row r="2" spans="1:36" ht="15.75" x14ac:dyDescent="0.25">
      <c r="A2" s="640" t="s">
        <v>127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4"/>
    </row>
    <row r="3" spans="1:36" ht="16.5" thickBot="1" x14ac:dyDescent="0.3">
      <c r="A3" s="645" t="s">
        <v>27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Z3" s="646"/>
      <c r="AA3" s="646"/>
      <c r="AB3" s="647"/>
    </row>
    <row r="4" spans="1:36" ht="90" customHeight="1" thickBot="1" x14ac:dyDescent="0.3">
      <c r="A4" s="410" t="s">
        <v>2</v>
      </c>
      <c r="B4" s="413" t="s">
        <v>3</v>
      </c>
      <c r="C4" s="436" t="s">
        <v>180</v>
      </c>
      <c r="D4" s="656"/>
      <c r="E4" s="656"/>
      <c r="F4" s="656"/>
      <c r="G4" s="656"/>
      <c r="H4" s="656"/>
      <c r="I4" s="656"/>
      <c r="J4" s="656"/>
      <c r="K4" s="656"/>
      <c r="L4" s="656"/>
      <c r="M4" s="711" t="s">
        <v>178</v>
      </c>
      <c r="N4" s="712"/>
      <c r="O4" s="712"/>
      <c r="P4" s="713"/>
      <c r="Q4" s="453" t="s">
        <v>183</v>
      </c>
      <c r="R4" s="656"/>
      <c r="S4" s="656"/>
      <c r="T4" s="656"/>
      <c r="U4" s="436" t="s">
        <v>184</v>
      </c>
      <c r="V4" s="656"/>
      <c r="W4" s="656"/>
      <c r="X4" s="656"/>
      <c r="Y4" s="656"/>
      <c r="Z4" s="656"/>
      <c r="AA4" s="656"/>
      <c r="AB4" s="656"/>
      <c r="AC4" s="711" t="s">
        <v>179</v>
      </c>
      <c r="AD4" s="712"/>
      <c r="AE4" s="712"/>
      <c r="AF4" s="712"/>
      <c r="AG4" s="417" t="s">
        <v>22</v>
      </c>
      <c r="AH4" s="629"/>
      <c r="AI4" s="629"/>
      <c r="AJ4" s="630"/>
    </row>
    <row r="5" spans="1:36" ht="53.25" customHeight="1" x14ac:dyDescent="0.25">
      <c r="A5" s="648"/>
      <c r="B5" s="650"/>
      <c r="C5" s="699" t="s">
        <v>131</v>
      </c>
      <c r="D5" s="700"/>
      <c r="E5" s="703" t="s">
        <v>132</v>
      </c>
      <c r="F5" s="703"/>
      <c r="G5" s="704" t="s">
        <v>133</v>
      </c>
      <c r="H5" s="700"/>
      <c r="I5" s="706" t="s">
        <v>134</v>
      </c>
      <c r="J5" s="700"/>
      <c r="K5" s="707" t="s">
        <v>135</v>
      </c>
      <c r="L5" s="708"/>
      <c r="M5" s="714"/>
      <c r="N5" s="715"/>
      <c r="O5" s="715"/>
      <c r="P5" s="716"/>
      <c r="Q5" s="692" t="s">
        <v>140</v>
      </c>
      <c r="R5" s="693"/>
      <c r="S5" s="696" t="s">
        <v>141</v>
      </c>
      <c r="T5" s="697"/>
      <c r="U5" s="727" t="s">
        <v>136</v>
      </c>
      <c r="V5" s="728"/>
      <c r="W5" s="731" t="s">
        <v>137</v>
      </c>
      <c r="X5" s="732"/>
      <c r="Y5" s="734" t="s">
        <v>138</v>
      </c>
      <c r="Z5" s="735"/>
      <c r="AA5" s="738" t="s">
        <v>139</v>
      </c>
      <c r="AB5" s="739"/>
      <c r="AC5" s="723"/>
      <c r="AD5" s="724"/>
      <c r="AE5" s="724"/>
      <c r="AF5" s="724"/>
      <c r="AG5" s="690"/>
      <c r="AH5" s="631"/>
      <c r="AI5" s="631"/>
      <c r="AJ5" s="632"/>
    </row>
    <row r="6" spans="1:36" ht="259.5" customHeight="1" x14ac:dyDescent="0.25">
      <c r="A6" s="648"/>
      <c r="B6" s="650"/>
      <c r="C6" s="701"/>
      <c r="D6" s="702"/>
      <c r="E6" s="702"/>
      <c r="F6" s="702"/>
      <c r="G6" s="705"/>
      <c r="H6" s="705"/>
      <c r="I6" s="702"/>
      <c r="J6" s="702"/>
      <c r="K6" s="709"/>
      <c r="L6" s="710"/>
      <c r="M6" s="717"/>
      <c r="N6" s="718"/>
      <c r="O6" s="718"/>
      <c r="P6" s="719"/>
      <c r="Q6" s="694"/>
      <c r="R6" s="695"/>
      <c r="S6" s="695"/>
      <c r="T6" s="698"/>
      <c r="U6" s="729"/>
      <c r="V6" s="730"/>
      <c r="W6" s="733"/>
      <c r="X6" s="730"/>
      <c r="Y6" s="736"/>
      <c r="Z6" s="737"/>
      <c r="AA6" s="740"/>
      <c r="AB6" s="741"/>
      <c r="AC6" s="725"/>
      <c r="AD6" s="726"/>
      <c r="AE6" s="726"/>
      <c r="AF6" s="726"/>
      <c r="AG6" s="691"/>
      <c r="AH6" s="633"/>
      <c r="AI6" s="633"/>
      <c r="AJ6" s="634"/>
    </row>
    <row r="7" spans="1:36" ht="15.75" x14ac:dyDescent="0.25">
      <c r="A7" s="649"/>
      <c r="B7" s="651"/>
      <c r="C7" s="78" t="s">
        <v>5</v>
      </c>
      <c r="D7" s="94" t="s">
        <v>4</v>
      </c>
      <c r="E7" s="82" t="s">
        <v>5</v>
      </c>
      <c r="F7" s="98" t="s">
        <v>4</v>
      </c>
      <c r="G7" s="84" t="s">
        <v>5</v>
      </c>
      <c r="H7" s="100" t="s">
        <v>4</v>
      </c>
      <c r="I7" s="86" t="s">
        <v>5</v>
      </c>
      <c r="J7" s="102" t="s">
        <v>4</v>
      </c>
      <c r="K7" s="117" t="s">
        <v>5</v>
      </c>
      <c r="L7" s="336" t="s">
        <v>4</v>
      </c>
      <c r="M7" s="150" t="s">
        <v>19</v>
      </c>
      <c r="N7" s="92" t="s">
        <v>9</v>
      </c>
      <c r="O7" s="113" t="s">
        <v>20</v>
      </c>
      <c r="P7" s="113" t="s">
        <v>9</v>
      </c>
      <c r="Q7" s="132" t="s">
        <v>5</v>
      </c>
      <c r="R7" s="104" t="s">
        <v>4</v>
      </c>
      <c r="S7" s="88" t="s">
        <v>5</v>
      </c>
      <c r="T7" s="142" t="s">
        <v>4</v>
      </c>
      <c r="U7" s="140" t="s">
        <v>5</v>
      </c>
      <c r="V7" s="108" t="s">
        <v>4</v>
      </c>
      <c r="W7" s="90" t="s">
        <v>5</v>
      </c>
      <c r="X7" s="110" t="s">
        <v>4</v>
      </c>
      <c r="Y7" s="119" t="s">
        <v>5</v>
      </c>
      <c r="Z7" s="120" t="s">
        <v>4</v>
      </c>
      <c r="AA7" s="123" t="s">
        <v>5</v>
      </c>
      <c r="AB7" s="148" t="s">
        <v>4</v>
      </c>
      <c r="AC7" s="150" t="s">
        <v>19</v>
      </c>
      <c r="AD7" s="92" t="s">
        <v>9</v>
      </c>
      <c r="AE7" s="113" t="s">
        <v>20</v>
      </c>
      <c r="AF7" s="113" t="s">
        <v>9</v>
      </c>
      <c r="AG7" s="150" t="s">
        <v>19</v>
      </c>
      <c r="AH7" s="92" t="s">
        <v>9</v>
      </c>
      <c r="AI7" s="113" t="s">
        <v>20</v>
      </c>
      <c r="AJ7" s="113" t="s">
        <v>9</v>
      </c>
    </row>
    <row r="8" spans="1:36" ht="18.75" x14ac:dyDescent="0.25">
      <c r="A8" s="2">
        <v>1</v>
      </c>
      <c r="B8" s="364"/>
      <c r="C8" s="79">
        <v>0</v>
      </c>
      <c r="D8" s="95">
        <v>0</v>
      </c>
      <c r="E8" s="83">
        <v>0</v>
      </c>
      <c r="F8" s="99">
        <v>0</v>
      </c>
      <c r="G8" s="85">
        <v>0</v>
      </c>
      <c r="H8" s="101">
        <v>0</v>
      </c>
      <c r="I8" s="87">
        <v>0</v>
      </c>
      <c r="J8" s="103">
        <v>0</v>
      </c>
      <c r="K8" s="118">
        <v>0</v>
      </c>
      <c r="L8" s="337">
        <v>0</v>
      </c>
      <c r="M8" s="339">
        <f>AVERAGE(C8,E8,G8,I8,K8)</f>
        <v>0</v>
      </c>
      <c r="N8" s="340" t="str">
        <f>IF(M8&gt;=4.45,"высокий",IF(M8&gt;=3.45,"средний",IF(M8&lt;3.45,"низкий")))</f>
        <v>низкий</v>
      </c>
      <c r="O8" s="341">
        <f>AVERAGE(D8,F8,H8,J8,L8)</f>
        <v>0</v>
      </c>
      <c r="P8" s="338" t="str">
        <f>IF(O8&gt;=4.45,"высокий",IF(O8&gt;=3.45,"средний",IF(O8&lt;3.45,"низкий")))</f>
        <v>низкий</v>
      </c>
      <c r="Q8" s="133">
        <v>0</v>
      </c>
      <c r="R8" s="105">
        <v>0</v>
      </c>
      <c r="S8" s="89">
        <v>0</v>
      </c>
      <c r="T8" s="143">
        <v>0</v>
      </c>
      <c r="U8" s="141">
        <v>0</v>
      </c>
      <c r="V8" s="109">
        <v>0</v>
      </c>
      <c r="W8" s="91">
        <v>0</v>
      </c>
      <c r="X8" s="111">
        <v>0</v>
      </c>
      <c r="Y8" s="121">
        <v>0</v>
      </c>
      <c r="Z8" s="122">
        <v>0</v>
      </c>
      <c r="AA8" s="124">
        <v>0</v>
      </c>
      <c r="AB8" s="149">
        <v>0</v>
      </c>
      <c r="AC8" s="350">
        <f>AVERAGE(U8,W8,Y8,AA8)</f>
        <v>0</v>
      </c>
      <c r="AD8" s="349" t="str">
        <f>IF(AC8&gt;=4.45,"высокий",IF(AC8&gt;=3.45,"средний",IF(AC8&lt;3.45,"низкий")))</f>
        <v>низкий</v>
      </c>
      <c r="AE8" s="351">
        <f>AVERAGE(V8,X8,Z8,AB8)</f>
        <v>0</v>
      </c>
      <c r="AF8" s="352" t="str">
        <f>IF(AE8&gt;=4.45,"высокий",IF(AE8&gt;=3.45,"средний",IF(AE8&lt;3.45,"низкий")))</f>
        <v>низкий</v>
      </c>
      <c r="AG8" s="151">
        <f>AVERAGE(C8,E8,G8,I8,K8,Q8,S8,U8,W8,Y8,AA8)</f>
        <v>0</v>
      </c>
      <c r="AH8" s="67" t="str">
        <f>IF(AG8&gt;=4.45,"высокий",IF(AG8&gt;=3.45,"средний",IF(AG8&lt;3.45,"низкий")))</f>
        <v>низкий</v>
      </c>
      <c r="AI8" s="114">
        <f>AVERAGE(D8,F8,H8,J8,L8,R8,T8,V8,X8,Z8,AB8)</f>
        <v>0</v>
      </c>
      <c r="AJ8" s="68" t="str">
        <f>IF(AI8&gt;=4.45,"высокий",IF(AI8&gt;=3.45,"средний",IF(AI8&lt;3.45,"низкий")))</f>
        <v>низкий</v>
      </c>
    </row>
    <row r="9" spans="1:36" ht="18.75" x14ac:dyDescent="0.25">
      <c r="A9" s="2">
        <v>2</v>
      </c>
      <c r="B9" s="364"/>
      <c r="C9" s="79">
        <v>0</v>
      </c>
      <c r="D9" s="95">
        <v>0</v>
      </c>
      <c r="E9" s="83">
        <v>0</v>
      </c>
      <c r="F9" s="99">
        <v>0</v>
      </c>
      <c r="G9" s="85">
        <v>0</v>
      </c>
      <c r="H9" s="101">
        <v>0</v>
      </c>
      <c r="I9" s="87">
        <v>0</v>
      </c>
      <c r="J9" s="103">
        <v>0</v>
      </c>
      <c r="K9" s="118">
        <v>0</v>
      </c>
      <c r="L9" s="337">
        <v>0</v>
      </c>
      <c r="M9" s="339">
        <f t="shared" ref="M9:M26" si="0">AVERAGE(C9,E9,G9,I9,K9)</f>
        <v>0</v>
      </c>
      <c r="N9" s="340" t="str">
        <f t="shared" ref="N9:N26" si="1">IF(M9&gt;=4.45,"высокий",IF(M9&gt;=3.45,"средний",IF(M9&lt;3.45,"низкий")))</f>
        <v>низкий</v>
      </c>
      <c r="O9" s="341">
        <f t="shared" ref="O9:O26" si="2">AVERAGE(D9,F9,H9,J9,L9)</f>
        <v>0</v>
      </c>
      <c r="P9" s="338" t="str">
        <f t="shared" ref="P9:P26" si="3">IF(O9&gt;=4.45,"высокий",IF(O9&gt;=3.45,"средний",IF(O9&lt;3.45,"низкий")))</f>
        <v>низкий</v>
      </c>
      <c r="Q9" s="133">
        <v>0</v>
      </c>
      <c r="R9" s="105">
        <v>0</v>
      </c>
      <c r="S9" s="89">
        <v>0</v>
      </c>
      <c r="T9" s="143">
        <v>0</v>
      </c>
      <c r="U9" s="141">
        <v>0</v>
      </c>
      <c r="V9" s="109">
        <v>0</v>
      </c>
      <c r="W9" s="91">
        <v>0</v>
      </c>
      <c r="X9" s="111">
        <v>0</v>
      </c>
      <c r="Y9" s="121">
        <v>0</v>
      </c>
      <c r="Z9" s="122">
        <v>0</v>
      </c>
      <c r="AA9" s="124">
        <v>0</v>
      </c>
      <c r="AB9" s="149">
        <v>0</v>
      </c>
      <c r="AC9" s="350">
        <f t="shared" ref="AC9:AC26" si="4">AVERAGE(U9,W9,Y9,AA9)</f>
        <v>0</v>
      </c>
      <c r="AD9" s="349" t="str">
        <f t="shared" ref="AD9:AD26" si="5">IF(AC9&gt;=4.45,"высокий",IF(AC9&gt;=3.45,"средний",IF(AC9&lt;3.45,"низкий")))</f>
        <v>низкий</v>
      </c>
      <c r="AE9" s="351">
        <f t="shared" ref="AE9:AE26" si="6">AVERAGE(V9,X9,Z9,AB9)</f>
        <v>0</v>
      </c>
      <c r="AF9" s="352" t="str">
        <f t="shared" ref="AF9:AF26" si="7">IF(AE9&gt;=4.45,"высокий",IF(AE9&gt;=3.45,"средний",IF(AE9&lt;3.45,"низкий")))</f>
        <v>низкий</v>
      </c>
      <c r="AG9" s="151">
        <f t="shared" ref="AG9:AG30" si="8">AVERAGE(C9,E9,G9,I9,K9,Q9,S9,U9,W9,Y9,AA9)</f>
        <v>0</v>
      </c>
      <c r="AH9" s="67" t="str">
        <f t="shared" ref="AH9:AH26" si="9">IF(AG9&gt;=4.45,"высокий",IF(AG9&gt;=3.45,"средний",IF(AG9&lt;3.45,"низкий")))</f>
        <v>низкий</v>
      </c>
      <c r="AI9" s="114">
        <f t="shared" ref="AI9:AI30" si="10">AVERAGE(D9,F9,H9,J9,L9,R9,T9,V9,X9,Z9,AB9)</f>
        <v>0</v>
      </c>
      <c r="AJ9" s="68" t="str">
        <f t="shared" ref="AJ9:AJ26" si="11">IF(AI9&gt;=4.45,"высокий",IF(AI9&gt;=3.45,"средний",IF(AI9&lt;3.45,"низкий")))</f>
        <v>низкий</v>
      </c>
    </row>
    <row r="10" spans="1:36" ht="18.75" x14ac:dyDescent="0.25">
      <c r="A10" s="2">
        <v>3</v>
      </c>
      <c r="B10" s="365"/>
      <c r="C10" s="79">
        <v>0</v>
      </c>
      <c r="D10" s="95">
        <v>0</v>
      </c>
      <c r="E10" s="83">
        <v>0</v>
      </c>
      <c r="F10" s="99">
        <v>0</v>
      </c>
      <c r="G10" s="85">
        <v>0</v>
      </c>
      <c r="H10" s="101">
        <v>0</v>
      </c>
      <c r="I10" s="87">
        <v>0</v>
      </c>
      <c r="J10" s="103">
        <v>0</v>
      </c>
      <c r="K10" s="118">
        <v>0</v>
      </c>
      <c r="L10" s="337">
        <v>0</v>
      </c>
      <c r="M10" s="339">
        <f t="shared" si="0"/>
        <v>0</v>
      </c>
      <c r="N10" s="340" t="str">
        <f t="shared" si="1"/>
        <v>низкий</v>
      </c>
      <c r="O10" s="341">
        <f t="shared" si="2"/>
        <v>0</v>
      </c>
      <c r="P10" s="338" t="str">
        <f t="shared" si="3"/>
        <v>низкий</v>
      </c>
      <c r="Q10" s="133">
        <v>0</v>
      </c>
      <c r="R10" s="105">
        <v>0</v>
      </c>
      <c r="S10" s="89">
        <v>0</v>
      </c>
      <c r="T10" s="143">
        <v>0</v>
      </c>
      <c r="U10" s="141">
        <v>0</v>
      </c>
      <c r="V10" s="109">
        <v>0</v>
      </c>
      <c r="W10" s="91">
        <v>0</v>
      </c>
      <c r="X10" s="111">
        <v>0</v>
      </c>
      <c r="Y10" s="121">
        <v>0</v>
      </c>
      <c r="Z10" s="122">
        <v>0</v>
      </c>
      <c r="AA10" s="124">
        <v>0</v>
      </c>
      <c r="AB10" s="149">
        <v>0</v>
      </c>
      <c r="AC10" s="350">
        <f t="shared" si="4"/>
        <v>0</v>
      </c>
      <c r="AD10" s="349" t="str">
        <f t="shared" si="5"/>
        <v>низкий</v>
      </c>
      <c r="AE10" s="351">
        <f t="shared" si="6"/>
        <v>0</v>
      </c>
      <c r="AF10" s="352" t="str">
        <f t="shared" si="7"/>
        <v>низкий</v>
      </c>
      <c r="AG10" s="151">
        <f t="shared" si="8"/>
        <v>0</v>
      </c>
      <c r="AH10" s="67" t="str">
        <f t="shared" si="9"/>
        <v>низкий</v>
      </c>
      <c r="AI10" s="114">
        <f t="shared" si="10"/>
        <v>0</v>
      </c>
      <c r="AJ10" s="68" t="str">
        <f t="shared" si="11"/>
        <v>низкий</v>
      </c>
    </row>
    <row r="11" spans="1:36" ht="18.75" x14ac:dyDescent="0.25">
      <c r="A11" s="2">
        <v>4</v>
      </c>
      <c r="B11" s="365"/>
      <c r="C11" s="79">
        <v>0</v>
      </c>
      <c r="D11" s="95">
        <v>0</v>
      </c>
      <c r="E11" s="83">
        <v>0</v>
      </c>
      <c r="F11" s="99">
        <v>0</v>
      </c>
      <c r="G11" s="85">
        <v>0</v>
      </c>
      <c r="H11" s="101">
        <v>0</v>
      </c>
      <c r="I11" s="87">
        <v>0</v>
      </c>
      <c r="J11" s="103">
        <v>0</v>
      </c>
      <c r="K11" s="118">
        <v>0</v>
      </c>
      <c r="L11" s="337">
        <v>0</v>
      </c>
      <c r="M11" s="339">
        <f t="shared" si="0"/>
        <v>0</v>
      </c>
      <c r="N11" s="340" t="str">
        <f t="shared" si="1"/>
        <v>низкий</v>
      </c>
      <c r="O11" s="341">
        <f t="shared" si="2"/>
        <v>0</v>
      </c>
      <c r="P11" s="338" t="str">
        <f t="shared" si="3"/>
        <v>низкий</v>
      </c>
      <c r="Q11" s="133">
        <v>0</v>
      </c>
      <c r="R11" s="105">
        <v>0</v>
      </c>
      <c r="S11" s="89">
        <v>0</v>
      </c>
      <c r="T11" s="143">
        <v>0</v>
      </c>
      <c r="U11" s="141">
        <v>0</v>
      </c>
      <c r="V11" s="109">
        <v>0</v>
      </c>
      <c r="W11" s="91">
        <v>0</v>
      </c>
      <c r="X11" s="111">
        <v>0</v>
      </c>
      <c r="Y11" s="121">
        <v>0</v>
      </c>
      <c r="Z11" s="122">
        <v>0</v>
      </c>
      <c r="AA11" s="124">
        <v>0</v>
      </c>
      <c r="AB11" s="149">
        <v>0</v>
      </c>
      <c r="AC11" s="350">
        <f t="shared" si="4"/>
        <v>0</v>
      </c>
      <c r="AD11" s="349" t="str">
        <f t="shared" si="5"/>
        <v>низкий</v>
      </c>
      <c r="AE11" s="351">
        <f t="shared" si="6"/>
        <v>0</v>
      </c>
      <c r="AF11" s="352" t="str">
        <f t="shared" si="7"/>
        <v>низкий</v>
      </c>
      <c r="AG11" s="151">
        <f t="shared" si="8"/>
        <v>0</v>
      </c>
      <c r="AH11" s="67" t="str">
        <f t="shared" si="9"/>
        <v>низкий</v>
      </c>
      <c r="AI11" s="114">
        <f t="shared" si="10"/>
        <v>0</v>
      </c>
      <c r="AJ11" s="68" t="str">
        <f t="shared" si="11"/>
        <v>низкий</v>
      </c>
    </row>
    <row r="12" spans="1:36" ht="18.75" x14ac:dyDescent="0.25">
      <c r="A12" s="2">
        <v>5</v>
      </c>
      <c r="B12" s="365"/>
      <c r="C12" s="79">
        <v>0</v>
      </c>
      <c r="D12" s="95">
        <v>0</v>
      </c>
      <c r="E12" s="83">
        <v>0</v>
      </c>
      <c r="F12" s="99">
        <v>0</v>
      </c>
      <c r="G12" s="85">
        <v>0</v>
      </c>
      <c r="H12" s="101">
        <v>0</v>
      </c>
      <c r="I12" s="87">
        <v>0</v>
      </c>
      <c r="J12" s="103">
        <v>0</v>
      </c>
      <c r="K12" s="118">
        <v>0</v>
      </c>
      <c r="L12" s="337">
        <v>0</v>
      </c>
      <c r="M12" s="339">
        <f t="shared" si="0"/>
        <v>0</v>
      </c>
      <c r="N12" s="340" t="str">
        <f t="shared" si="1"/>
        <v>низкий</v>
      </c>
      <c r="O12" s="341">
        <f t="shared" si="2"/>
        <v>0</v>
      </c>
      <c r="P12" s="338" t="str">
        <f t="shared" si="3"/>
        <v>низкий</v>
      </c>
      <c r="Q12" s="133">
        <v>0</v>
      </c>
      <c r="R12" s="105">
        <v>0</v>
      </c>
      <c r="S12" s="89">
        <v>0</v>
      </c>
      <c r="T12" s="143">
        <v>0</v>
      </c>
      <c r="U12" s="141">
        <v>0</v>
      </c>
      <c r="V12" s="109">
        <v>0</v>
      </c>
      <c r="W12" s="91">
        <v>0</v>
      </c>
      <c r="X12" s="111">
        <v>0</v>
      </c>
      <c r="Y12" s="121">
        <v>0</v>
      </c>
      <c r="Z12" s="122">
        <v>0</v>
      </c>
      <c r="AA12" s="124">
        <v>0</v>
      </c>
      <c r="AB12" s="149">
        <v>0</v>
      </c>
      <c r="AC12" s="350">
        <f t="shared" si="4"/>
        <v>0</v>
      </c>
      <c r="AD12" s="349" t="str">
        <f t="shared" si="5"/>
        <v>низкий</v>
      </c>
      <c r="AE12" s="351">
        <f t="shared" si="6"/>
        <v>0</v>
      </c>
      <c r="AF12" s="352" t="str">
        <f t="shared" si="7"/>
        <v>низкий</v>
      </c>
      <c r="AG12" s="151">
        <f t="shared" si="8"/>
        <v>0</v>
      </c>
      <c r="AH12" s="67" t="str">
        <f t="shared" si="9"/>
        <v>низкий</v>
      </c>
      <c r="AI12" s="114">
        <f t="shared" si="10"/>
        <v>0</v>
      </c>
      <c r="AJ12" s="68" t="str">
        <f t="shared" si="11"/>
        <v>низкий</v>
      </c>
    </row>
    <row r="13" spans="1:36" ht="18.75" x14ac:dyDescent="0.25">
      <c r="A13" s="2">
        <v>6</v>
      </c>
      <c r="B13" s="365"/>
      <c r="C13" s="79">
        <v>0</v>
      </c>
      <c r="D13" s="95">
        <v>0</v>
      </c>
      <c r="E13" s="83">
        <v>0</v>
      </c>
      <c r="F13" s="99">
        <v>0</v>
      </c>
      <c r="G13" s="85">
        <v>0</v>
      </c>
      <c r="H13" s="101">
        <v>0</v>
      </c>
      <c r="I13" s="87">
        <v>0</v>
      </c>
      <c r="J13" s="103">
        <v>0</v>
      </c>
      <c r="K13" s="118">
        <v>0</v>
      </c>
      <c r="L13" s="337">
        <v>0</v>
      </c>
      <c r="M13" s="339">
        <f t="shared" si="0"/>
        <v>0</v>
      </c>
      <c r="N13" s="340" t="str">
        <f t="shared" si="1"/>
        <v>низкий</v>
      </c>
      <c r="O13" s="341">
        <f t="shared" si="2"/>
        <v>0</v>
      </c>
      <c r="P13" s="338" t="str">
        <f t="shared" si="3"/>
        <v>низкий</v>
      </c>
      <c r="Q13" s="133">
        <v>0</v>
      </c>
      <c r="R13" s="105">
        <v>0</v>
      </c>
      <c r="S13" s="89">
        <v>0</v>
      </c>
      <c r="T13" s="143">
        <v>0</v>
      </c>
      <c r="U13" s="141">
        <v>0</v>
      </c>
      <c r="V13" s="109">
        <v>0</v>
      </c>
      <c r="W13" s="91">
        <v>0</v>
      </c>
      <c r="X13" s="111">
        <v>0</v>
      </c>
      <c r="Y13" s="121">
        <v>0</v>
      </c>
      <c r="Z13" s="122">
        <v>0</v>
      </c>
      <c r="AA13" s="124">
        <v>0</v>
      </c>
      <c r="AB13" s="149">
        <v>0</v>
      </c>
      <c r="AC13" s="350">
        <f t="shared" si="4"/>
        <v>0</v>
      </c>
      <c r="AD13" s="349" t="str">
        <f t="shared" si="5"/>
        <v>низкий</v>
      </c>
      <c r="AE13" s="351">
        <f t="shared" si="6"/>
        <v>0</v>
      </c>
      <c r="AF13" s="352" t="str">
        <f t="shared" si="7"/>
        <v>низкий</v>
      </c>
      <c r="AG13" s="151">
        <f t="shared" si="8"/>
        <v>0</v>
      </c>
      <c r="AH13" s="67" t="str">
        <f t="shared" si="9"/>
        <v>низкий</v>
      </c>
      <c r="AI13" s="114">
        <f t="shared" si="10"/>
        <v>0</v>
      </c>
      <c r="AJ13" s="68" t="str">
        <f t="shared" si="11"/>
        <v>низкий</v>
      </c>
    </row>
    <row r="14" spans="1:36" ht="18.75" x14ac:dyDescent="0.25">
      <c r="A14" s="2">
        <v>7</v>
      </c>
      <c r="B14" s="365"/>
      <c r="C14" s="79">
        <v>0</v>
      </c>
      <c r="D14" s="95">
        <v>0</v>
      </c>
      <c r="E14" s="83">
        <v>0</v>
      </c>
      <c r="F14" s="99">
        <v>0</v>
      </c>
      <c r="G14" s="85">
        <v>0</v>
      </c>
      <c r="H14" s="101">
        <v>0</v>
      </c>
      <c r="I14" s="87">
        <v>0</v>
      </c>
      <c r="J14" s="103">
        <v>0</v>
      </c>
      <c r="K14" s="118">
        <v>0</v>
      </c>
      <c r="L14" s="337">
        <v>0</v>
      </c>
      <c r="M14" s="339">
        <f t="shared" si="0"/>
        <v>0</v>
      </c>
      <c r="N14" s="340" t="str">
        <f t="shared" si="1"/>
        <v>низкий</v>
      </c>
      <c r="O14" s="341">
        <f t="shared" si="2"/>
        <v>0</v>
      </c>
      <c r="P14" s="338" t="str">
        <f t="shared" si="3"/>
        <v>низкий</v>
      </c>
      <c r="Q14" s="133">
        <v>0</v>
      </c>
      <c r="R14" s="105">
        <v>0</v>
      </c>
      <c r="S14" s="89">
        <v>0</v>
      </c>
      <c r="T14" s="143">
        <v>0</v>
      </c>
      <c r="U14" s="141">
        <v>0</v>
      </c>
      <c r="V14" s="109">
        <v>0</v>
      </c>
      <c r="W14" s="91">
        <v>0</v>
      </c>
      <c r="X14" s="111">
        <v>0</v>
      </c>
      <c r="Y14" s="121">
        <v>0</v>
      </c>
      <c r="Z14" s="122">
        <v>0</v>
      </c>
      <c r="AA14" s="124">
        <v>0</v>
      </c>
      <c r="AB14" s="149">
        <v>0</v>
      </c>
      <c r="AC14" s="350">
        <f t="shared" si="4"/>
        <v>0</v>
      </c>
      <c r="AD14" s="349" t="str">
        <f t="shared" si="5"/>
        <v>низкий</v>
      </c>
      <c r="AE14" s="351">
        <f t="shared" si="6"/>
        <v>0</v>
      </c>
      <c r="AF14" s="352" t="str">
        <f t="shared" si="7"/>
        <v>низкий</v>
      </c>
      <c r="AG14" s="151">
        <f t="shared" si="8"/>
        <v>0</v>
      </c>
      <c r="AH14" s="67" t="str">
        <f t="shared" si="9"/>
        <v>низкий</v>
      </c>
      <c r="AI14" s="114">
        <f t="shared" si="10"/>
        <v>0</v>
      </c>
      <c r="AJ14" s="68" t="str">
        <f t="shared" si="11"/>
        <v>низкий</v>
      </c>
    </row>
    <row r="15" spans="1:36" ht="18.75" x14ac:dyDescent="0.25">
      <c r="A15" s="2">
        <v>8</v>
      </c>
      <c r="B15" s="365"/>
      <c r="C15" s="79">
        <v>0</v>
      </c>
      <c r="D15" s="95">
        <v>0</v>
      </c>
      <c r="E15" s="83">
        <v>0</v>
      </c>
      <c r="F15" s="99">
        <v>0</v>
      </c>
      <c r="G15" s="85">
        <v>0</v>
      </c>
      <c r="H15" s="101">
        <v>0</v>
      </c>
      <c r="I15" s="87">
        <v>0</v>
      </c>
      <c r="J15" s="103">
        <v>0</v>
      </c>
      <c r="K15" s="118">
        <v>0</v>
      </c>
      <c r="L15" s="337">
        <v>0</v>
      </c>
      <c r="M15" s="339">
        <f t="shared" si="0"/>
        <v>0</v>
      </c>
      <c r="N15" s="340" t="str">
        <f t="shared" si="1"/>
        <v>низкий</v>
      </c>
      <c r="O15" s="341">
        <f t="shared" si="2"/>
        <v>0</v>
      </c>
      <c r="P15" s="338" t="str">
        <f t="shared" si="3"/>
        <v>низкий</v>
      </c>
      <c r="Q15" s="133">
        <v>0</v>
      </c>
      <c r="R15" s="105">
        <v>0</v>
      </c>
      <c r="S15" s="89">
        <v>0</v>
      </c>
      <c r="T15" s="143">
        <v>0</v>
      </c>
      <c r="U15" s="141">
        <v>0</v>
      </c>
      <c r="V15" s="109">
        <v>0</v>
      </c>
      <c r="W15" s="91">
        <v>0</v>
      </c>
      <c r="X15" s="111">
        <v>0</v>
      </c>
      <c r="Y15" s="121">
        <v>0</v>
      </c>
      <c r="Z15" s="122">
        <v>0</v>
      </c>
      <c r="AA15" s="124">
        <v>0</v>
      </c>
      <c r="AB15" s="149">
        <v>0</v>
      </c>
      <c r="AC15" s="350">
        <f t="shared" si="4"/>
        <v>0</v>
      </c>
      <c r="AD15" s="349" t="str">
        <f t="shared" si="5"/>
        <v>низкий</v>
      </c>
      <c r="AE15" s="351">
        <f t="shared" si="6"/>
        <v>0</v>
      </c>
      <c r="AF15" s="352" t="str">
        <f t="shared" si="7"/>
        <v>низкий</v>
      </c>
      <c r="AG15" s="151">
        <f t="shared" si="8"/>
        <v>0</v>
      </c>
      <c r="AH15" s="67" t="str">
        <f t="shared" si="9"/>
        <v>низкий</v>
      </c>
      <c r="AI15" s="114">
        <f t="shared" si="10"/>
        <v>0</v>
      </c>
      <c r="AJ15" s="68" t="str">
        <f t="shared" si="11"/>
        <v>низкий</v>
      </c>
    </row>
    <row r="16" spans="1:36" ht="18.75" x14ac:dyDescent="0.25">
      <c r="A16" s="2">
        <v>9</v>
      </c>
      <c r="B16" s="365"/>
      <c r="C16" s="79">
        <v>0</v>
      </c>
      <c r="D16" s="95">
        <v>0</v>
      </c>
      <c r="E16" s="83">
        <v>0</v>
      </c>
      <c r="F16" s="99">
        <v>0</v>
      </c>
      <c r="G16" s="85">
        <v>0</v>
      </c>
      <c r="H16" s="101">
        <v>0</v>
      </c>
      <c r="I16" s="87">
        <v>0</v>
      </c>
      <c r="J16" s="103">
        <v>0</v>
      </c>
      <c r="K16" s="118">
        <v>0</v>
      </c>
      <c r="L16" s="337">
        <v>0</v>
      </c>
      <c r="M16" s="339">
        <f t="shared" si="0"/>
        <v>0</v>
      </c>
      <c r="N16" s="340" t="str">
        <f t="shared" si="1"/>
        <v>низкий</v>
      </c>
      <c r="O16" s="341">
        <f t="shared" si="2"/>
        <v>0</v>
      </c>
      <c r="P16" s="338" t="str">
        <f t="shared" si="3"/>
        <v>низкий</v>
      </c>
      <c r="Q16" s="133">
        <v>0</v>
      </c>
      <c r="R16" s="105">
        <v>0</v>
      </c>
      <c r="S16" s="89">
        <v>0</v>
      </c>
      <c r="T16" s="143">
        <v>0</v>
      </c>
      <c r="U16" s="141">
        <v>0</v>
      </c>
      <c r="V16" s="109">
        <v>0</v>
      </c>
      <c r="W16" s="91">
        <v>0</v>
      </c>
      <c r="X16" s="111">
        <v>0</v>
      </c>
      <c r="Y16" s="121">
        <v>0</v>
      </c>
      <c r="Z16" s="122">
        <v>0</v>
      </c>
      <c r="AA16" s="124">
        <v>0</v>
      </c>
      <c r="AB16" s="149">
        <v>0</v>
      </c>
      <c r="AC16" s="350">
        <f t="shared" si="4"/>
        <v>0</v>
      </c>
      <c r="AD16" s="349" t="str">
        <f t="shared" si="5"/>
        <v>низкий</v>
      </c>
      <c r="AE16" s="351">
        <f t="shared" si="6"/>
        <v>0</v>
      </c>
      <c r="AF16" s="352" t="str">
        <f t="shared" si="7"/>
        <v>низкий</v>
      </c>
      <c r="AG16" s="151">
        <f t="shared" si="8"/>
        <v>0</v>
      </c>
      <c r="AH16" s="67" t="str">
        <f t="shared" si="9"/>
        <v>низкий</v>
      </c>
      <c r="AI16" s="114">
        <f t="shared" si="10"/>
        <v>0</v>
      </c>
      <c r="AJ16" s="68" t="str">
        <f t="shared" si="11"/>
        <v>низкий</v>
      </c>
    </row>
    <row r="17" spans="1:37" ht="18.75" x14ac:dyDescent="0.25">
      <c r="A17" s="2">
        <v>10</v>
      </c>
      <c r="B17" s="366"/>
      <c r="C17" s="79">
        <v>0</v>
      </c>
      <c r="D17" s="95">
        <v>0</v>
      </c>
      <c r="E17" s="83">
        <v>0</v>
      </c>
      <c r="F17" s="99">
        <v>0</v>
      </c>
      <c r="G17" s="85">
        <v>0</v>
      </c>
      <c r="H17" s="101">
        <v>0</v>
      </c>
      <c r="I17" s="87">
        <v>0</v>
      </c>
      <c r="J17" s="103">
        <v>0</v>
      </c>
      <c r="K17" s="118">
        <v>0</v>
      </c>
      <c r="L17" s="337">
        <v>0</v>
      </c>
      <c r="M17" s="339">
        <f t="shared" si="0"/>
        <v>0</v>
      </c>
      <c r="N17" s="340" t="str">
        <f t="shared" si="1"/>
        <v>низкий</v>
      </c>
      <c r="O17" s="341">
        <f t="shared" si="2"/>
        <v>0</v>
      </c>
      <c r="P17" s="338" t="str">
        <f t="shared" si="3"/>
        <v>низкий</v>
      </c>
      <c r="Q17" s="133">
        <v>0</v>
      </c>
      <c r="R17" s="105">
        <v>0</v>
      </c>
      <c r="S17" s="89">
        <v>0</v>
      </c>
      <c r="T17" s="143">
        <v>0</v>
      </c>
      <c r="U17" s="141">
        <v>0</v>
      </c>
      <c r="V17" s="109">
        <v>0</v>
      </c>
      <c r="W17" s="91">
        <v>0</v>
      </c>
      <c r="X17" s="111">
        <v>0</v>
      </c>
      <c r="Y17" s="121">
        <v>0</v>
      </c>
      <c r="Z17" s="122">
        <v>0</v>
      </c>
      <c r="AA17" s="124">
        <v>0</v>
      </c>
      <c r="AB17" s="149">
        <v>0</v>
      </c>
      <c r="AC17" s="350">
        <f t="shared" si="4"/>
        <v>0</v>
      </c>
      <c r="AD17" s="349" t="str">
        <f t="shared" si="5"/>
        <v>низкий</v>
      </c>
      <c r="AE17" s="351">
        <f t="shared" si="6"/>
        <v>0</v>
      </c>
      <c r="AF17" s="352" t="str">
        <f t="shared" si="7"/>
        <v>низкий</v>
      </c>
      <c r="AG17" s="151">
        <f t="shared" si="8"/>
        <v>0</v>
      </c>
      <c r="AH17" s="67" t="str">
        <f t="shared" si="9"/>
        <v>низкий</v>
      </c>
      <c r="AI17" s="114">
        <f t="shared" si="10"/>
        <v>0</v>
      </c>
      <c r="AJ17" s="68" t="str">
        <f t="shared" si="11"/>
        <v>низкий</v>
      </c>
    </row>
    <row r="18" spans="1:37" ht="18.75" x14ac:dyDescent="0.25">
      <c r="A18" s="2">
        <v>11</v>
      </c>
      <c r="B18" s="366"/>
      <c r="C18" s="79">
        <v>0</v>
      </c>
      <c r="D18" s="95">
        <v>0</v>
      </c>
      <c r="E18" s="83">
        <v>0</v>
      </c>
      <c r="F18" s="99">
        <v>0</v>
      </c>
      <c r="G18" s="85">
        <v>0</v>
      </c>
      <c r="H18" s="101">
        <v>0</v>
      </c>
      <c r="I18" s="87">
        <v>0</v>
      </c>
      <c r="J18" s="103">
        <v>0</v>
      </c>
      <c r="K18" s="118">
        <v>0</v>
      </c>
      <c r="L18" s="337">
        <v>0</v>
      </c>
      <c r="M18" s="339">
        <f t="shared" si="0"/>
        <v>0</v>
      </c>
      <c r="N18" s="340" t="str">
        <f t="shared" si="1"/>
        <v>низкий</v>
      </c>
      <c r="O18" s="341">
        <f t="shared" si="2"/>
        <v>0</v>
      </c>
      <c r="P18" s="338" t="str">
        <f t="shared" si="3"/>
        <v>низкий</v>
      </c>
      <c r="Q18" s="133">
        <v>0</v>
      </c>
      <c r="R18" s="105">
        <v>0</v>
      </c>
      <c r="S18" s="89">
        <v>0</v>
      </c>
      <c r="T18" s="143">
        <v>0</v>
      </c>
      <c r="U18" s="141">
        <v>0</v>
      </c>
      <c r="V18" s="109">
        <v>0</v>
      </c>
      <c r="W18" s="91">
        <v>0</v>
      </c>
      <c r="X18" s="111">
        <v>0</v>
      </c>
      <c r="Y18" s="121">
        <v>0</v>
      </c>
      <c r="Z18" s="122">
        <v>0</v>
      </c>
      <c r="AA18" s="124">
        <v>0</v>
      </c>
      <c r="AB18" s="149">
        <v>0</v>
      </c>
      <c r="AC18" s="350">
        <f t="shared" si="4"/>
        <v>0</v>
      </c>
      <c r="AD18" s="349" t="str">
        <f t="shared" si="5"/>
        <v>низкий</v>
      </c>
      <c r="AE18" s="351">
        <f t="shared" si="6"/>
        <v>0</v>
      </c>
      <c r="AF18" s="352" t="str">
        <f t="shared" si="7"/>
        <v>низкий</v>
      </c>
      <c r="AG18" s="151">
        <f t="shared" si="8"/>
        <v>0</v>
      </c>
      <c r="AH18" s="67" t="str">
        <f t="shared" si="9"/>
        <v>низкий</v>
      </c>
      <c r="AI18" s="114">
        <f t="shared" si="10"/>
        <v>0</v>
      </c>
      <c r="AJ18" s="68" t="str">
        <f t="shared" si="11"/>
        <v>низкий</v>
      </c>
    </row>
    <row r="19" spans="1:37" ht="18.75" x14ac:dyDescent="0.25">
      <c r="A19" s="2">
        <v>12</v>
      </c>
      <c r="B19" s="366"/>
      <c r="C19" s="79">
        <v>0</v>
      </c>
      <c r="D19" s="95">
        <v>0</v>
      </c>
      <c r="E19" s="83">
        <v>0</v>
      </c>
      <c r="F19" s="99">
        <v>0</v>
      </c>
      <c r="G19" s="85">
        <v>0</v>
      </c>
      <c r="H19" s="101">
        <v>0</v>
      </c>
      <c r="I19" s="87">
        <v>0</v>
      </c>
      <c r="J19" s="103">
        <v>0</v>
      </c>
      <c r="K19" s="118">
        <v>0</v>
      </c>
      <c r="L19" s="337">
        <v>0</v>
      </c>
      <c r="M19" s="339">
        <f t="shared" si="0"/>
        <v>0</v>
      </c>
      <c r="N19" s="340" t="str">
        <f t="shared" si="1"/>
        <v>низкий</v>
      </c>
      <c r="O19" s="341">
        <f t="shared" si="2"/>
        <v>0</v>
      </c>
      <c r="P19" s="338" t="str">
        <f t="shared" si="3"/>
        <v>низкий</v>
      </c>
      <c r="Q19" s="133">
        <v>0</v>
      </c>
      <c r="R19" s="105">
        <v>0</v>
      </c>
      <c r="S19" s="89">
        <v>0</v>
      </c>
      <c r="T19" s="143">
        <v>0</v>
      </c>
      <c r="U19" s="141">
        <v>0</v>
      </c>
      <c r="V19" s="109">
        <v>0</v>
      </c>
      <c r="W19" s="91">
        <v>0</v>
      </c>
      <c r="X19" s="111">
        <v>0</v>
      </c>
      <c r="Y19" s="121">
        <v>0</v>
      </c>
      <c r="Z19" s="122">
        <v>0</v>
      </c>
      <c r="AA19" s="124">
        <v>0</v>
      </c>
      <c r="AB19" s="149">
        <v>0</v>
      </c>
      <c r="AC19" s="350">
        <f t="shared" si="4"/>
        <v>0</v>
      </c>
      <c r="AD19" s="349" t="str">
        <f t="shared" si="5"/>
        <v>низкий</v>
      </c>
      <c r="AE19" s="351">
        <f t="shared" si="6"/>
        <v>0</v>
      </c>
      <c r="AF19" s="352" t="str">
        <f t="shared" si="7"/>
        <v>низкий</v>
      </c>
      <c r="AG19" s="151">
        <f t="shared" si="8"/>
        <v>0</v>
      </c>
      <c r="AH19" s="67" t="str">
        <f t="shared" si="9"/>
        <v>низкий</v>
      </c>
      <c r="AI19" s="114">
        <f t="shared" si="10"/>
        <v>0</v>
      </c>
      <c r="AJ19" s="68" t="str">
        <f t="shared" si="11"/>
        <v>низкий</v>
      </c>
    </row>
    <row r="20" spans="1:37" ht="18.75" x14ac:dyDescent="0.25">
      <c r="A20" s="2">
        <v>13</v>
      </c>
      <c r="B20" s="366"/>
      <c r="C20" s="79">
        <v>0</v>
      </c>
      <c r="D20" s="95">
        <v>0</v>
      </c>
      <c r="E20" s="83">
        <v>0</v>
      </c>
      <c r="F20" s="99">
        <v>0</v>
      </c>
      <c r="G20" s="85">
        <v>0</v>
      </c>
      <c r="H20" s="101">
        <v>0</v>
      </c>
      <c r="I20" s="87">
        <v>0</v>
      </c>
      <c r="J20" s="103">
        <v>0</v>
      </c>
      <c r="K20" s="118">
        <v>0</v>
      </c>
      <c r="L20" s="337">
        <v>0</v>
      </c>
      <c r="M20" s="339">
        <f t="shared" si="0"/>
        <v>0</v>
      </c>
      <c r="N20" s="340" t="str">
        <f t="shared" si="1"/>
        <v>низкий</v>
      </c>
      <c r="O20" s="341">
        <f t="shared" si="2"/>
        <v>0</v>
      </c>
      <c r="P20" s="338" t="str">
        <f t="shared" si="3"/>
        <v>низкий</v>
      </c>
      <c r="Q20" s="133">
        <v>0</v>
      </c>
      <c r="R20" s="105">
        <v>0</v>
      </c>
      <c r="S20" s="89">
        <v>0</v>
      </c>
      <c r="T20" s="143">
        <v>0</v>
      </c>
      <c r="U20" s="141">
        <v>0</v>
      </c>
      <c r="V20" s="109">
        <v>0</v>
      </c>
      <c r="W20" s="91">
        <v>0</v>
      </c>
      <c r="X20" s="111">
        <v>0</v>
      </c>
      <c r="Y20" s="121">
        <v>0</v>
      </c>
      <c r="Z20" s="122">
        <v>0</v>
      </c>
      <c r="AA20" s="124">
        <v>0</v>
      </c>
      <c r="AB20" s="149">
        <v>0</v>
      </c>
      <c r="AC20" s="350">
        <f t="shared" si="4"/>
        <v>0</v>
      </c>
      <c r="AD20" s="349" t="str">
        <f t="shared" si="5"/>
        <v>низкий</v>
      </c>
      <c r="AE20" s="351">
        <f t="shared" si="6"/>
        <v>0</v>
      </c>
      <c r="AF20" s="352" t="str">
        <f t="shared" si="7"/>
        <v>низкий</v>
      </c>
      <c r="AG20" s="151">
        <f t="shared" si="8"/>
        <v>0</v>
      </c>
      <c r="AH20" s="67" t="str">
        <f t="shared" si="9"/>
        <v>низкий</v>
      </c>
      <c r="AI20" s="114">
        <f t="shared" si="10"/>
        <v>0</v>
      </c>
      <c r="AJ20" s="68" t="str">
        <f t="shared" si="11"/>
        <v>низкий</v>
      </c>
    </row>
    <row r="21" spans="1:37" ht="18.75" x14ac:dyDescent="0.25">
      <c r="A21" s="2">
        <v>14</v>
      </c>
      <c r="B21" s="367"/>
      <c r="C21" s="79">
        <v>0</v>
      </c>
      <c r="D21" s="95">
        <v>0</v>
      </c>
      <c r="E21" s="83">
        <v>0</v>
      </c>
      <c r="F21" s="99">
        <v>0</v>
      </c>
      <c r="G21" s="85">
        <v>0</v>
      </c>
      <c r="H21" s="101">
        <v>0</v>
      </c>
      <c r="I21" s="87">
        <v>0</v>
      </c>
      <c r="J21" s="103">
        <v>0</v>
      </c>
      <c r="K21" s="118">
        <v>0</v>
      </c>
      <c r="L21" s="337">
        <v>0</v>
      </c>
      <c r="M21" s="339">
        <f t="shared" si="0"/>
        <v>0</v>
      </c>
      <c r="N21" s="340" t="str">
        <f t="shared" si="1"/>
        <v>низкий</v>
      </c>
      <c r="O21" s="341">
        <f t="shared" si="2"/>
        <v>0</v>
      </c>
      <c r="P21" s="338" t="str">
        <f t="shared" si="3"/>
        <v>низкий</v>
      </c>
      <c r="Q21" s="133">
        <v>0</v>
      </c>
      <c r="R21" s="105">
        <v>0</v>
      </c>
      <c r="S21" s="89">
        <v>0</v>
      </c>
      <c r="T21" s="143">
        <v>0</v>
      </c>
      <c r="U21" s="141">
        <v>0</v>
      </c>
      <c r="V21" s="109">
        <v>0</v>
      </c>
      <c r="W21" s="91">
        <v>0</v>
      </c>
      <c r="X21" s="111">
        <v>0</v>
      </c>
      <c r="Y21" s="121">
        <v>0</v>
      </c>
      <c r="Z21" s="122">
        <v>0</v>
      </c>
      <c r="AA21" s="124">
        <v>0</v>
      </c>
      <c r="AB21" s="149">
        <v>0</v>
      </c>
      <c r="AC21" s="350">
        <f t="shared" si="4"/>
        <v>0</v>
      </c>
      <c r="AD21" s="349" t="str">
        <f t="shared" si="5"/>
        <v>низкий</v>
      </c>
      <c r="AE21" s="351">
        <f t="shared" si="6"/>
        <v>0</v>
      </c>
      <c r="AF21" s="352" t="str">
        <f t="shared" si="7"/>
        <v>низкий</v>
      </c>
      <c r="AG21" s="151">
        <f t="shared" si="8"/>
        <v>0</v>
      </c>
      <c r="AH21" s="67" t="str">
        <f t="shared" si="9"/>
        <v>низкий</v>
      </c>
      <c r="AI21" s="114">
        <f t="shared" si="10"/>
        <v>0</v>
      </c>
      <c r="AJ21" s="68" t="str">
        <f t="shared" si="11"/>
        <v>низкий</v>
      </c>
    </row>
    <row r="22" spans="1:37" ht="18.75" x14ac:dyDescent="0.25">
      <c r="A22" s="2">
        <v>15</v>
      </c>
      <c r="B22" s="366"/>
      <c r="C22" s="79">
        <v>0</v>
      </c>
      <c r="D22" s="95">
        <v>0</v>
      </c>
      <c r="E22" s="83">
        <v>0</v>
      </c>
      <c r="F22" s="99">
        <v>0</v>
      </c>
      <c r="G22" s="85">
        <v>0</v>
      </c>
      <c r="H22" s="101">
        <v>0</v>
      </c>
      <c r="I22" s="87">
        <v>0</v>
      </c>
      <c r="J22" s="103">
        <v>0</v>
      </c>
      <c r="K22" s="118">
        <v>0</v>
      </c>
      <c r="L22" s="337">
        <v>0</v>
      </c>
      <c r="M22" s="339">
        <f t="shared" si="0"/>
        <v>0</v>
      </c>
      <c r="N22" s="340" t="str">
        <f t="shared" si="1"/>
        <v>низкий</v>
      </c>
      <c r="O22" s="341">
        <f t="shared" si="2"/>
        <v>0</v>
      </c>
      <c r="P22" s="338" t="str">
        <f t="shared" si="3"/>
        <v>низкий</v>
      </c>
      <c r="Q22" s="133">
        <v>0</v>
      </c>
      <c r="R22" s="105">
        <v>0</v>
      </c>
      <c r="S22" s="89">
        <v>0</v>
      </c>
      <c r="T22" s="143">
        <v>0</v>
      </c>
      <c r="U22" s="141">
        <v>0</v>
      </c>
      <c r="V22" s="109">
        <v>0</v>
      </c>
      <c r="W22" s="91">
        <v>0</v>
      </c>
      <c r="X22" s="111">
        <v>0</v>
      </c>
      <c r="Y22" s="121">
        <v>0</v>
      </c>
      <c r="Z22" s="122">
        <v>0</v>
      </c>
      <c r="AA22" s="124">
        <v>0</v>
      </c>
      <c r="AB22" s="149">
        <v>0</v>
      </c>
      <c r="AC22" s="350">
        <f t="shared" si="4"/>
        <v>0</v>
      </c>
      <c r="AD22" s="349" t="str">
        <f t="shared" si="5"/>
        <v>низкий</v>
      </c>
      <c r="AE22" s="351">
        <f t="shared" si="6"/>
        <v>0</v>
      </c>
      <c r="AF22" s="352" t="str">
        <f t="shared" si="7"/>
        <v>низкий</v>
      </c>
      <c r="AG22" s="151">
        <f t="shared" si="8"/>
        <v>0</v>
      </c>
      <c r="AH22" s="67" t="str">
        <f t="shared" si="9"/>
        <v>низкий</v>
      </c>
      <c r="AI22" s="114">
        <f t="shared" si="10"/>
        <v>0</v>
      </c>
      <c r="AJ22" s="68" t="str">
        <f t="shared" si="11"/>
        <v>низкий</v>
      </c>
    </row>
    <row r="23" spans="1:37" ht="18.75" x14ac:dyDescent="0.25">
      <c r="A23" s="2">
        <v>16</v>
      </c>
      <c r="B23" s="366"/>
      <c r="C23" s="79">
        <v>0</v>
      </c>
      <c r="D23" s="95">
        <v>0</v>
      </c>
      <c r="E23" s="83">
        <v>0</v>
      </c>
      <c r="F23" s="99">
        <v>0</v>
      </c>
      <c r="G23" s="85">
        <v>0</v>
      </c>
      <c r="H23" s="101">
        <v>0</v>
      </c>
      <c r="I23" s="87">
        <v>0</v>
      </c>
      <c r="J23" s="103">
        <v>0</v>
      </c>
      <c r="K23" s="118">
        <v>0</v>
      </c>
      <c r="L23" s="337">
        <v>0</v>
      </c>
      <c r="M23" s="339">
        <f t="shared" si="0"/>
        <v>0</v>
      </c>
      <c r="N23" s="340" t="str">
        <f t="shared" si="1"/>
        <v>низкий</v>
      </c>
      <c r="O23" s="341">
        <f t="shared" si="2"/>
        <v>0</v>
      </c>
      <c r="P23" s="338" t="str">
        <f t="shared" si="3"/>
        <v>низкий</v>
      </c>
      <c r="Q23" s="133">
        <v>0</v>
      </c>
      <c r="R23" s="105">
        <v>0</v>
      </c>
      <c r="S23" s="89">
        <v>0</v>
      </c>
      <c r="T23" s="143">
        <v>0</v>
      </c>
      <c r="U23" s="141">
        <v>0</v>
      </c>
      <c r="V23" s="109">
        <v>0</v>
      </c>
      <c r="W23" s="91">
        <v>0</v>
      </c>
      <c r="X23" s="111">
        <v>0</v>
      </c>
      <c r="Y23" s="121">
        <v>0</v>
      </c>
      <c r="Z23" s="122">
        <v>0</v>
      </c>
      <c r="AA23" s="124">
        <v>0</v>
      </c>
      <c r="AB23" s="149">
        <v>0</v>
      </c>
      <c r="AC23" s="350">
        <f t="shared" si="4"/>
        <v>0</v>
      </c>
      <c r="AD23" s="349" t="str">
        <f t="shared" si="5"/>
        <v>низкий</v>
      </c>
      <c r="AE23" s="351">
        <f t="shared" si="6"/>
        <v>0</v>
      </c>
      <c r="AF23" s="352" t="str">
        <f t="shared" si="7"/>
        <v>низкий</v>
      </c>
      <c r="AG23" s="151">
        <f t="shared" si="8"/>
        <v>0</v>
      </c>
      <c r="AH23" s="67" t="str">
        <f t="shared" si="9"/>
        <v>низкий</v>
      </c>
      <c r="AI23" s="114">
        <f t="shared" si="10"/>
        <v>0</v>
      </c>
      <c r="AJ23" s="68" t="str">
        <f t="shared" si="11"/>
        <v>низкий</v>
      </c>
    </row>
    <row r="24" spans="1:37" ht="18.75" x14ac:dyDescent="0.25">
      <c r="A24" s="2">
        <v>17</v>
      </c>
      <c r="B24" s="366"/>
      <c r="C24" s="79">
        <v>0</v>
      </c>
      <c r="D24" s="95">
        <v>0</v>
      </c>
      <c r="E24" s="83">
        <v>0</v>
      </c>
      <c r="F24" s="99">
        <v>0</v>
      </c>
      <c r="G24" s="85">
        <v>0</v>
      </c>
      <c r="H24" s="101">
        <v>0</v>
      </c>
      <c r="I24" s="87">
        <v>0</v>
      </c>
      <c r="J24" s="103">
        <v>0</v>
      </c>
      <c r="K24" s="118">
        <v>0</v>
      </c>
      <c r="L24" s="337">
        <v>0</v>
      </c>
      <c r="M24" s="339">
        <f t="shared" si="0"/>
        <v>0</v>
      </c>
      <c r="N24" s="340" t="str">
        <f t="shared" si="1"/>
        <v>низкий</v>
      </c>
      <c r="O24" s="341">
        <f t="shared" si="2"/>
        <v>0</v>
      </c>
      <c r="P24" s="338" t="str">
        <f t="shared" si="3"/>
        <v>низкий</v>
      </c>
      <c r="Q24" s="133">
        <v>0</v>
      </c>
      <c r="R24" s="105">
        <v>0</v>
      </c>
      <c r="S24" s="89">
        <v>0</v>
      </c>
      <c r="T24" s="143">
        <v>0</v>
      </c>
      <c r="U24" s="141">
        <v>0</v>
      </c>
      <c r="V24" s="109">
        <v>0</v>
      </c>
      <c r="W24" s="91">
        <v>0</v>
      </c>
      <c r="X24" s="111">
        <v>0</v>
      </c>
      <c r="Y24" s="121">
        <v>0</v>
      </c>
      <c r="Z24" s="122">
        <v>0</v>
      </c>
      <c r="AA24" s="124">
        <v>0</v>
      </c>
      <c r="AB24" s="149">
        <v>0</v>
      </c>
      <c r="AC24" s="350">
        <f t="shared" si="4"/>
        <v>0</v>
      </c>
      <c r="AD24" s="349" t="str">
        <f t="shared" si="5"/>
        <v>низкий</v>
      </c>
      <c r="AE24" s="351">
        <f t="shared" si="6"/>
        <v>0</v>
      </c>
      <c r="AF24" s="352" t="str">
        <f t="shared" si="7"/>
        <v>низкий</v>
      </c>
      <c r="AG24" s="151">
        <f t="shared" si="8"/>
        <v>0</v>
      </c>
      <c r="AH24" s="67" t="str">
        <f t="shared" si="9"/>
        <v>низкий</v>
      </c>
      <c r="AI24" s="114">
        <f t="shared" si="10"/>
        <v>0</v>
      </c>
      <c r="AJ24" s="68" t="str">
        <f t="shared" si="11"/>
        <v>низкий</v>
      </c>
    </row>
    <row r="25" spans="1:37" ht="18.75" x14ac:dyDescent="0.25">
      <c r="A25" s="2">
        <v>18</v>
      </c>
      <c r="B25" s="366"/>
      <c r="C25" s="79">
        <v>0</v>
      </c>
      <c r="D25" s="95">
        <v>0</v>
      </c>
      <c r="E25" s="83">
        <v>0</v>
      </c>
      <c r="F25" s="99">
        <v>0</v>
      </c>
      <c r="G25" s="85">
        <v>0</v>
      </c>
      <c r="H25" s="101">
        <v>0</v>
      </c>
      <c r="I25" s="87">
        <v>0</v>
      </c>
      <c r="J25" s="103">
        <v>0</v>
      </c>
      <c r="K25" s="118">
        <v>0</v>
      </c>
      <c r="L25" s="337">
        <v>0</v>
      </c>
      <c r="M25" s="339">
        <f t="shared" si="0"/>
        <v>0</v>
      </c>
      <c r="N25" s="340" t="str">
        <f t="shared" si="1"/>
        <v>низкий</v>
      </c>
      <c r="O25" s="341">
        <f t="shared" si="2"/>
        <v>0</v>
      </c>
      <c r="P25" s="338" t="str">
        <f t="shared" si="3"/>
        <v>низкий</v>
      </c>
      <c r="Q25" s="133">
        <v>0</v>
      </c>
      <c r="R25" s="105">
        <v>0</v>
      </c>
      <c r="S25" s="89">
        <v>0</v>
      </c>
      <c r="T25" s="143">
        <v>0</v>
      </c>
      <c r="U25" s="141">
        <v>0</v>
      </c>
      <c r="V25" s="109">
        <v>0</v>
      </c>
      <c r="W25" s="91">
        <v>0</v>
      </c>
      <c r="X25" s="111">
        <v>0</v>
      </c>
      <c r="Y25" s="121">
        <v>0</v>
      </c>
      <c r="Z25" s="122">
        <v>0</v>
      </c>
      <c r="AA25" s="124">
        <v>0</v>
      </c>
      <c r="AB25" s="149">
        <v>0</v>
      </c>
      <c r="AC25" s="350">
        <f t="shared" si="4"/>
        <v>0</v>
      </c>
      <c r="AD25" s="349" t="str">
        <f t="shared" si="5"/>
        <v>низкий</v>
      </c>
      <c r="AE25" s="351">
        <f t="shared" si="6"/>
        <v>0</v>
      </c>
      <c r="AF25" s="352" t="str">
        <f t="shared" si="7"/>
        <v>низкий</v>
      </c>
      <c r="AG25" s="151">
        <f t="shared" si="8"/>
        <v>0</v>
      </c>
      <c r="AH25" s="67" t="str">
        <f t="shared" si="9"/>
        <v>низкий</v>
      </c>
      <c r="AI25" s="114">
        <f t="shared" si="10"/>
        <v>0</v>
      </c>
      <c r="AJ25" s="68" t="str">
        <f t="shared" si="11"/>
        <v>низкий</v>
      </c>
    </row>
    <row r="26" spans="1:37" ht="18.75" x14ac:dyDescent="0.25">
      <c r="A26" s="2">
        <v>19</v>
      </c>
      <c r="B26" s="365"/>
      <c r="C26" s="79">
        <v>0</v>
      </c>
      <c r="D26" s="95">
        <v>0</v>
      </c>
      <c r="E26" s="83">
        <v>0</v>
      </c>
      <c r="F26" s="99">
        <v>0</v>
      </c>
      <c r="G26" s="85">
        <v>0</v>
      </c>
      <c r="H26" s="101">
        <v>0</v>
      </c>
      <c r="I26" s="87">
        <v>0</v>
      </c>
      <c r="J26" s="103">
        <v>0</v>
      </c>
      <c r="K26" s="118">
        <v>0</v>
      </c>
      <c r="L26" s="337">
        <v>0</v>
      </c>
      <c r="M26" s="339">
        <f t="shared" si="0"/>
        <v>0</v>
      </c>
      <c r="N26" s="340" t="str">
        <f t="shared" si="1"/>
        <v>низкий</v>
      </c>
      <c r="O26" s="341">
        <f t="shared" si="2"/>
        <v>0</v>
      </c>
      <c r="P26" s="338" t="str">
        <f t="shared" si="3"/>
        <v>низкий</v>
      </c>
      <c r="Q26" s="133">
        <v>0</v>
      </c>
      <c r="R26" s="105">
        <v>0</v>
      </c>
      <c r="S26" s="89">
        <v>0</v>
      </c>
      <c r="T26" s="143">
        <v>0</v>
      </c>
      <c r="U26" s="141">
        <v>0</v>
      </c>
      <c r="V26" s="109">
        <v>0</v>
      </c>
      <c r="W26" s="91">
        <v>0</v>
      </c>
      <c r="X26" s="111">
        <v>0</v>
      </c>
      <c r="Y26" s="121">
        <v>0</v>
      </c>
      <c r="Z26" s="122">
        <v>0</v>
      </c>
      <c r="AA26" s="124">
        <v>0</v>
      </c>
      <c r="AB26" s="149">
        <v>0</v>
      </c>
      <c r="AC26" s="350">
        <f t="shared" si="4"/>
        <v>0</v>
      </c>
      <c r="AD26" s="349" t="str">
        <f t="shared" si="5"/>
        <v>низкий</v>
      </c>
      <c r="AE26" s="351">
        <f t="shared" si="6"/>
        <v>0</v>
      </c>
      <c r="AF26" s="352" t="str">
        <f t="shared" si="7"/>
        <v>низкий</v>
      </c>
      <c r="AG26" s="151">
        <f t="shared" si="8"/>
        <v>0</v>
      </c>
      <c r="AH26" s="67" t="str">
        <f t="shared" si="9"/>
        <v>низкий</v>
      </c>
      <c r="AI26" s="114">
        <f t="shared" si="10"/>
        <v>0</v>
      </c>
      <c r="AJ26" s="68" t="str">
        <f t="shared" si="11"/>
        <v>низкий</v>
      </c>
    </row>
    <row r="27" spans="1:37" ht="18.75" x14ac:dyDescent="0.25">
      <c r="A27" s="2">
        <v>20</v>
      </c>
      <c r="B27" s="365"/>
      <c r="C27" s="79">
        <v>0</v>
      </c>
      <c r="D27" s="95">
        <v>0</v>
      </c>
      <c r="E27" s="83">
        <v>0</v>
      </c>
      <c r="F27" s="99">
        <v>0</v>
      </c>
      <c r="G27" s="85">
        <v>0</v>
      </c>
      <c r="H27" s="101">
        <v>0</v>
      </c>
      <c r="I27" s="87">
        <v>0</v>
      </c>
      <c r="J27" s="103">
        <v>0</v>
      </c>
      <c r="K27" s="118">
        <v>0</v>
      </c>
      <c r="L27" s="337">
        <v>0</v>
      </c>
      <c r="M27" s="339">
        <f t="shared" ref="M27:M30" si="12">AVERAGE(C27,E27,G27,I27,K27)</f>
        <v>0</v>
      </c>
      <c r="N27" s="340" t="str">
        <f t="shared" ref="N27:N30" si="13">IF(M27&gt;=4.45,"высокий",IF(M27&gt;=3.45,"средний",IF(M27&lt;3.45,"низкий")))</f>
        <v>низкий</v>
      </c>
      <c r="O27" s="341">
        <f t="shared" ref="O27:O30" si="14">AVERAGE(D27,F27,H27,J27,L27)</f>
        <v>0</v>
      </c>
      <c r="P27" s="338" t="str">
        <f t="shared" ref="P27:P30" si="15">IF(O27&gt;=4.45,"высокий",IF(O27&gt;=3.45,"средний",IF(O27&lt;3.45,"низкий")))</f>
        <v>низкий</v>
      </c>
      <c r="Q27" s="133">
        <v>0</v>
      </c>
      <c r="R27" s="105">
        <v>0</v>
      </c>
      <c r="S27" s="89">
        <v>0</v>
      </c>
      <c r="T27" s="143">
        <v>0</v>
      </c>
      <c r="U27" s="141">
        <v>0</v>
      </c>
      <c r="V27" s="109">
        <v>0</v>
      </c>
      <c r="W27" s="91">
        <v>0</v>
      </c>
      <c r="X27" s="111">
        <v>0</v>
      </c>
      <c r="Y27" s="121">
        <v>0</v>
      </c>
      <c r="Z27" s="122">
        <v>0</v>
      </c>
      <c r="AA27" s="124">
        <v>0</v>
      </c>
      <c r="AB27" s="149">
        <v>0</v>
      </c>
      <c r="AC27" s="350">
        <f t="shared" ref="AC27:AC30" si="16">AVERAGE(U27,W27,Y27,AA27)</f>
        <v>0</v>
      </c>
      <c r="AD27" s="349" t="str">
        <f t="shared" ref="AD27:AD30" si="17">IF(AC27&gt;=4.45,"высокий",IF(AC27&gt;=3.45,"средний",IF(AC27&lt;3.45,"низкий")))</f>
        <v>низкий</v>
      </c>
      <c r="AE27" s="351">
        <f t="shared" ref="AE27:AE30" si="18">AVERAGE(V27,X27,Z27,AB27)</f>
        <v>0</v>
      </c>
      <c r="AF27" s="352" t="str">
        <f t="shared" ref="AF27:AF30" si="19">IF(AE27&gt;=4.45,"высокий",IF(AE27&gt;=3.45,"средний",IF(AE27&lt;3.45,"низкий")))</f>
        <v>низкий</v>
      </c>
      <c r="AG27" s="151">
        <f t="shared" si="8"/>
        <v>0</v>
      </c>
      <c r="AH27" s="67" t="str">
        <f t="shared" ref="AH27:AH30" si="20">IF(AG27&gt;=4.45,"высокий",IF(AG27&gt;=3.45,"средний",IF(AG27&lt;3.45,"низкий")))</f>
        <v>низкий</v>
      </c>
      <c r="AI27" s="114">
        <f t="shared" si="10"/>
        <v>0</v>
      </c>
      <c r="AJ27" s="68" t="str">
        <f t="shared" ref="AJ27:AJ30" si="21">IF(AI27&gt;=4.45,"высокий",IF(AI27&gt;=3.45,"средний",IF(AI27&lt;3.45,"низкий")))</f>
        <v>низкий</v>
      </c>
    </row>
    <row r="28" spans="1:37" ht="18.75" x14ac:dyDescent="0.25">
      <c r="A28" s="2">
        <v>21</v>
      </c>
      <c r="B28" s="365"/>
      <c r="C28" s="79">
        <v>0</v>
      </c>
      <c r="D28" s="95">
        <v>0</v>
      </c>
      <c r="E28" s="83">
        <v>0</v>
      </c>
      <c r="F28" s="99">
        <v>0</v>
      </c>
      <c r="G28" s="85">
        <v>0</v>
      </c>
      <c r="H28" s="101">
        <v>0</v>
      </c>
      <c r="I28" s="87">
        <v>0</v>
      </c>
      <c r="J28" s="103">
        <v>0</v>
      </c>
      <c r="K28" s="118">
        <v>0</v>
      </c>
      <c r="L28" s="337">
        <v>0</v>
      </c>
      <c r="M28" s="339">
        <f t="shared" si="12"/>
        <v>0</v>
      </c>
      <c r="N28" s="340" t="str">
        <f t="shared" si="13"/>
        <v>низкий</v>
      </c>
      <c r="O28" s="341">
        <f t="shared" si="14"/>
        <v>0</v>
      </c>
      <c r="P28" s="338" t="str">
        <f t="shared" si="15"/>
        <v>низкий</v>
      </c>
      <c r="Q28" s="133">
        <v>0</v>
      </c>
      <c r="R28" s="105">
        <v>0</v>
      </c>
      <c r="S28" s="89">
        <v>0</v>
      </c>
      <c r="T28" s="143">
        <v>0</v>
      </c>
      <c r="U28" s="141">
        <v>0</v>
      </c>
      <c r="V28" s="109">
        <v>0</v>
      </c>
      <c r="W28" s="91">
        <v>0</v>
      </c>
      <c r="X28" s="111">
        <v>0</v>
      </c>
      <c r="Y28" s="121">
        <v>0</v>
      </c>
      <c r="Z28" s="122">
        <v>0</v>
      </c>
      <c r="AA28" s="124">
        <v>0</v>
      </c>
      <c r="AB28" s="149">
        <v>0</v>
      </c>
      <c r="AC28" s="350">
        <f t="shared" si="16"/>
        <v>0</v>
      </c>
      <c r="AD28" s="349" t="str">
        <f t="shared" si="17"/>
        <v>низкий</v>
      </c>
      <c r="AE28" s="351">
        <f t="shared" si="18"/>
        <v>0</v>
      </c>
      <c r="AF28" s="352" t="str">
        <f t="shared" si="19"/>
        <v>низкий</v>
      </c>
      <c r="AG28" s="151">
        <f t="shared" si="8"/>
        <v>0</v>
      </c>
      <c r="AH28" s="67" t="str">
        <f t="shared" si="20"/>
        <v>низкий</v>
      </c>
      <c r="AI28" s="114">
        <f t="shared" si="10"/>
        <v>0</v>
      </c>
      <c r="AJ28" s="68" t="str">
        <f t="shared" si="21"/>
        <v>низкий</v>
      </c>
    </row>
    <row r="29" spans="1:37" ht="18.75" x14ac:dyDescent="0.25">
      <c r="A29" s="2">
        <v>22</v>
      </c>
      <c r="B29" s="365"/>
      <c r="C29" s="79">
        <v>0</v>
      </c>
      <c r="D29" s="95">
        <v>0</v>
      </c>
      <c r="E29" s="83">
        <v>0</v>
      </c>
      <c r="F29" s="99">
        <v>0</v>
      </c>
      <c r="G29" s="85">
        <v>0</v>
      </c>
      <c r="H29" s="101">
        <v>0</v>
      </c>
      <c r="I29" s="87">
        <v>0</v>
      </c>
      <c r="J29" s="103">
        <v>0</v>
      </c>
      <c r="K29" s="118">
        <v>0</v>
      </c>
      <c r="L29" s="337">
        <v>0</v>
      </c>
      <c r="M29" s="339">
        <f t="shared" si="12"/>
        <v>0</v>
      </c>
      <c r="N29" s="340" t="str">
        <f t="shared" si="13"/>
        <v>низкий</v>
      </c>
      <c r="O29" s="341">
        <f t="shared" si="14"/>
        <v>0</v>
      </c>
      <c r="P29" s="338" t="str">
        <f t="shared" si="15"/>
        <v>низкий</v>
      </c>
      <c r="Q29" s="133">
        <v>0</v>
      </c>
      <c r="R29" s="105">
        <v>0</v>
      </c>
      <c r="S29" s="89">
        <v>0</v>
      </c>
      <c r="T29" s="143">
        <v>0</v>
      </c>
      <c r="U29" s="141">
        <v>0</v>
      </c>
      <c r="V29" s="109">
        <v>0</v>
      </c>
      <c r="W29" s="91">
        <v>0</v>
      </c>
      <c r="X29" s="111">
        <v>0</v>
      </c>
      <c r="Y29" s="121">
        <v>0</v>
      </c>
      <c r="Z29" s="122">
        <v>0</v>
      </c>
      <c r="AA29" s="124">
        <v>0</v>
      </c>
      <c r="AB29" s="149">
        <v>0</v>
      </c>
      <c r="AC29" s="350">
        <f t="shared" si="16"/>
        <v>0</v>
      </c>
      <c r="AD29" s="349" t="str">
        <f t="shared" si="17"/>
        <v>низкий</v>
      </c>
      <c r="AE29" s="351">
        <f t="shared" si="18"/>
        <v>0</v>
      </c>
      <c r="AF29" s="352" t="str">
        <f t="shared" si="19"/>
        <v>низкий</v>
      </c>
      <c r="AG29" s="151">
        <f t="shared" si="8"/>
        <v>0</v>
      </c>
      <c r="AH29" s="67" t="str">
        <f t="shared" si="20"/>
        <v>низкий</v>
      </c>
      <c r="AI29" s="114">
        <f t="shared" si="10"/>
        <v>0</v>
      </c>
      <c r="AJ29" s="68" t="str">
        <f t="shared" si="21"/>
        <v>низкий</v>
      </c>
    </row>
    <row r="30" spans="1:37" ht="19.5" thickBot="1" x14ac:dyDescent="0.3">
      <c r="A30" s="2">
        <v>23</v>
      </c>
      <c r="B30" s="367"/>
      <c r="C30" s="79">
        <v>0</v>
      </c>
      <c r="D30" s="95">
        <v>0</v>
      </c>
      <c r="E30" s="83">
        <v>0</v>
      </c>
      <c r="F30" s="99">
        <v>0</v>
      </c>
      <c r="G30" s="85">
        <v>0</v>
      </c>
      <c r="H30" s="101">
        <v>0</v>
      </c>
      <c r="I30" s="87">
        <v>0</v>
      </c>
      <c r="J30" s="103">
        <v>0</v>
      </c>
      <c r="K30" s="118">
        <v>0</v>
      </c>
      <c r="L30" s="337">
        <v>0</v>
      </c>
      <c r="M30" s="339">
        <f t="shared" si="12"/>
        <v>0</v>
      </c>
      <c r="N30" s="340" t="str">
        <f t="shared" si="13"/>
        <v>низкий</v>
      </c>
      <c r="O30" s="341">
        <f t="shared" si="14"/>
        <v>0</v>
      </c>
      <c r="P30" s="338" t="str">
        <f t="shared" si="15"/>
        <v>низкий</v>
      </c>
      <c r="Q30" s="133">
        <v>0</v>
      </c>
      <c r="R30" s="105">
        <v>0</v>
      </c>
      <c r="S30" s="89">
        <v>0</v>
      </c>
      <c r="T30" s="143">
        <v>0</v>
      </c>
      <c r="U30" s="141">
        <v>0</v>
      </c>
      <c r="V30" s="109">
        <v>0</v>
      </c>
      <c r="W30" s="91">
        <v>0</v>
      </c>
      <c r="X30" s="111">
        <v>0</v>
      </c>
      <c r="Y30" s="121">
        <v>0</v>
      </c>
      <c r="Z30" s="122">
        <v>0</v>
      </c>
      <c r="AA30" s="124">
        <v>0</v>
      </c>
      <c r="AB30" s="149">
        <v>0</v>
      </c>
      <c r="AC30" s="350">
        <f t="shared" si="16"/>
        <v>0</v>
      </c>
      <c r="AD30" s="349" t="str">
        <f t="shared" si="17"/>
        <v>низкий</v>
      </c>
      <c r="AE30" s="351">
        <f t="shared" si="18"/>
        <v>0</v>
      </c>
      <c r="AF30" s="352" t="str">
        <f t="shared" si="19"/>
        <v>низкий</v>
      </c>
      <c r="AG30" s="151">
        <f t="shared" si="8"/>
        <v>0</v>
      </c>
      <c r="AH30" s="67" t="str">
        <f t="shared" si="20"/>
        <v>низкий</v>
      </c>
      <c r="AI30" s="114">
        <f t="shared" si="10"/>
        <v>0</v>
      </c>
      <c r="AJ30" s="68" t="str">
        <f t="shared" si="21"/>
        <v>низкий</v>
      </c>
    </row>
    <row r="31" spans="1:37" ht="39.75" customHeight="1" thickBot="1" x14ac:dyDescent="0.35">
      <c r="A31" s="368" t="s">
        <v>169</v>
      </c>
      <c r="B31" s="368"/>
      <c r="C31" s="328">
        <f>COUNTIF(C8:C30,5)</f>
        <v>0</v>
      </c>
      <c r="D31" s="328">
        <f t="shared" ref="D31:L31" si="22">COUNTIF(D8:D30,5)</f>
        <v>0</v>
      </c>
      <c r="E31" s="328">
        <f t="shared" si="22"/>
        <v>0</v>
      </c>
      <c r="F31" s="328">
        <f t="shared" si="22"/>
        <v>0</v>
      </c>
      <c r="G31" s="328">
        <f t="shared" si="22"/>
        <v>0</v>
      </c>
      <c r="H31" s="328">
        <f t="shared" si="22"/>
        <v>0</v>
      </c>
      <c r="I31" s="328">
        <f t="shared" si="22"/>
        <v>0</v>
      </c>
      <c r="J31" s="328">
        <f t="shared" si="22"/>
        <v>0</v>
      </c>
      <c r="K31" s="328">
        <f t="shared" si="22"/>
        <v>0</v>
      </c>
      <c r="L31" s="328">
        <f t="shared" si="22"/>
        <v>0</v>
      </c>
      <c r="M31" s="342"/>
      <c r="N31" s="343"/>
      <c r="O31" s="343"/>
      <c r="P31" s="344"/>
      <c r="Q31" s="333">
        <f>COUNTIF(Q8:Q30,5)</f>
        <v>0</v>
      </c>
      <c r="R31" s="333">
        <f t="shared" ref="R31:AB31" si="23">COUNTIF(R8:R30,5)</f>
        <v>0</v>
      </c>
      <c r="S31" s="333">
        <f t="shared" si="23"/>
        <v>0</v>
      </c>
      <c r="T31" s="333">
        <f t="shared" si="23"/>
        <v>0</v>
      </c>
      <c r="U31" s="333">
        <f t="shared" si="23"/>
        <v>0</v>
      </c>
      <c r="V31" s="333">
        <f t="shared" si="23"/>
        <v>0</v>
      </c>
      <c r="W31" s="333">
        <f t="shared" si="23"/>
        <v>0</v>
      </c>
      <c r="X31" s="333">
        <f t="shared" si="23"/>
        <v>0</v>
      </c>
      <c r="Y31" s="333">
        <f t="shared" si="23"/>
        <v>0</v>
      </c>
      <c r="Z31" s="333">
        <f t="shared" si="23"/>
        <v>0</v>
      </c>
      <c r="AA31" s="333">
        <f t="shared" si="23"/>
        <v>0</v>
      </c>
      <c r="AB31" s="333">
        <f t="shared" si="23"/>
        <v>0</v>
      </c>
      <c r="AC31" s="720"/>
      <c r="AD31" s="418"/>
      <c r="AE31" s="418"/>
      <c r="AF31" s="419"/>
      <c r="AG31" s="125">
        <f>AVERAGE(AG8:AG30)</f>
        <v>0</v>
      </c>
      <c r="AH31" s="93" t="str">
        <f t="shared" ref="AH31" si="24">IF(AG31&gt;=4.45,"высокий",IF(AG31&gt;=3.45,"средний",IF(AG31&lt;3.45,"низкий")))</f>
        <v>низкий</v>
      </c>
      <c r="AI31" s="115">
        <f>AVERAGE(AI8:AI30)</f>
        <v>0</v>
      </c>
      <c r="AJ31" s="116" t="str">
        <f t="shared" ref="AJ31" si="25">IF(AI31&gt;=4.45,"высокий",IF(AI31&gt;=3.45,"средний",IF(AI31&lt;3.45,"низкий")))</f>
        <v>низкий</v>
      </c>
      <c r="AK31" s="8" t="s">
        <v>23</v>
      </c>
    </row>
    <row r="32" spans="1:37" ht="33.75" customHeight="1" x14ac:dyDescent="0.3">
      <c r="A32" s="368" t="s">
        <v>170</v>
      </c>
      <c r="B32" s="368"/>
      <c r="C32" s="329">
        <f>C31/23</f>
        <v>0</v>
      </c>
      <c r="D32" s="329">
        <f t="shared" ref="D32:L32" si="26">D31/23</f>
        <v>0</v>
      </c>
      <c r="E32" s="329">
        <f t="shared" si="26"/>
        <v>0</v>
      </c>
      <c r="F32" s="329">
        <f t="shared" si="26"/>
        <v>0</v>
      </c>
      <c r="G32" s="329">
        <f t="shared" si="26"/>
        <v>0</v>
      </c>
      <c r="H32" s="329">
        <f t="shared" si="26"/>
        <v>0</v>
      </c>
      <c r="I32" s="329">
        <f t="shared" si="26"/>
        <v>0</v>
      </c>
      <c r="J32" s="329">
        <f t="shared" si="26"/>
        <v>0</v>
      </c>
      <c r="K32" s="329">
        <f t="shared" si="26"/>
        <v>0</v>
      </c>
      <c r="L32" s="329">
        <f t="shared" si="26"/>
        <v>0</v>
      </c>
      <c r="M32" s="345"/>
      <c r="N32" s="346"/>
      <c r="O32" s="346"/>
      <c r="P32" s="347"/>
      <c r="Q32" s="329">
        <f>Q31/23</f>
        <v>0</v>
      </c>
      <c r="R32" s="329">
        <f t="shared" ref="R32:AB32" si="27">R31/23</f>
        <v>0</v>
      </c>
      <c r="S32" s="329">
        <f t="shared" si="27"/>
        <v>0</v>
      </c>
      <c r="T32" s="329">
        <f t="shared" si="27"/>
        <v>0</v>
      </c>
      <c r="U32" s="329">
        <f t="shared" si="27"/>
        <v>0</v>
      </c>
      <c r="V32" s="329">
        <f t="shared" si="27"/>
        <v>0</v>
      </c>
      <c r="W32" s="329">
        <f t="shared" si="27"/>
        <v>0</v>
      </c>
      <c r="X32" s="329">
        <f t="shared" si="27"/>
        <v>0</v>
      </c>
      <c r="Y32" s="329">
        <f t="shared" si="27"/>
        <v>0</v>
      </c>
      <c r="Z32" s="329">
        <f t="shared" si="27"/>
        <v>0</v>
      </c>
      <c r="AA32" s="329">
        <f t="shared" si="27"/>
        <v>0</v>
      </c>
      <c r="AB32" s="329">
        <f t="shared" si="27"/>
        <v>0</v>
      </c>
      <c r="AC32" s="721"/>
      <c r="AD32" s="420"/>
      <c r="AE32" s="420"/>
      <c r="AF32" s="421"/>
      <c r="AG32" s="9"/>
      <c r="AH32" s="10"/>
    </row>
    <row r="33" spans="1:32" ht="31.5" customHeight="1" x14ac:dyDescent="0.3">
      <c r="A33" s="601" t="s">
        <v>171</v>
      </c>
      <c r="B33" s="601"/>
      <c r="C33" s="330">
        <f>COUNTIF(C8:C30,4)</f>
        <v>0</v>
      </c>
      <c r="D33" s="330">
        <f t="shared" ref="D33:L33" si="28">COUNTIF(D8:D30,4)</f>
        <v>0</v>
      </c>
      <c r="E33" s="330">
        <f t="shared" si="28"/>
        <v>0</v>
      </c>
      <c r="F33" s="330">
        <f t="shared" si="28"/>
        <v>0</v>
      </c>
      <c r="G33" s="330">
        <f t="shared" si="28"/>
        <v>0</v>
      </c>
      <c r="H33" s="330">
        <f t="shared" si="28"/>
        <v>0</v>
      </c>
      <c r="I33" s="330">
        <f t="shared" si="28"/>
        <v>0</v>
      </c>
      <c r="J33" s="330">
        <f t="shared" si="28"/>
        <v>0</v>
      </c>
      <c r="K33" s="330">
        <f t="shared" si="28"/>
        <v>0</v>
      </c>
      <c r="L33" s="330">
        <f t="shared" si="28"/>
        <v>0</v>
      </c>
      <c r="M33" s="342"/>
      <c r="N33" s="343"/>
      <c r="O33" s="343"/>
      <c r="P33" s="344"/>
      <c r="Q33" s="334">
        <f>COUNTIF(Q8:Q30,4)</f>
        <v>0</v>
      </c>
      <c r="R33" s="334">
        <f t="shared" ref="R33:AB33" si="29">COUNTIF(R8:R30,4)</f>
        <v>0</v>
      </c>
      <c r="S33" s="334">
        <f t="shared" si="29"/>
        <v>0</v>
      </c>
      <c r="T33" s="334">
        <f t="shared" si="29"/>
        <v>0</v>
      </c>
      <c r="U33" s="334">
        <f t="shared" si="29"/>
        <v>0</v>
      </c>
      <c r="V33" s="334">
        <f t="shared" si="29"/>
        <v>0</v>
      </c>
      <c r="W33" s="334">
        <f t="shared" si="29"/>
        <v>0</v>
      </c>
      <c r="X33" s="334">
        <f t="shared" si="29"/>
        <v>0</v>
      </c>
      <c r="Y33" s="334">
        <f t="shared" si="29"/>
        <v>0</v>
      </c>
      <c r="Z33" s="334">
        <f t="shared" si="29"/>
        <v>0</v>
      </c>
      <c r="AA33" s="334">
        <f t="shared" si="29"/>
        <v>0</v>
      </c>
      <c r="AB33" s="334">
        <f t="shared" si="29"/>
        <v>0</v>
      </c>
      <c r="AC33" s="721"/>
      <c r="AD33" s="420"/>
      <c r="AE33" s="420"/>
      <c r="AF33" s="421"/>
    </row>
    <row r="34" spans="1:32" ht="29.25" customHeight="1" x14ac:dyDescent="0.3">
      <c r="A34" s="373" t="s">
        <v>172</v>
      </c>
      <c r="B34" s="374"/>
      <c r="C34" s="331">
        <f>C33/23</f>
        <v>0</v>
      </c>
      <c r="D34" s="331">
        <f t="shared" ref="D34:L34" si="30">D33/23</f>
        <v>0</v>
      </c>
      <c r="E34" s="331">
        <f t="shared" si="30"/>
        <v>0</v>
      </c>
      <c r="F34" s="331">
        <f t="shared" si="30"/>
        <v>0</v>
      </c>
      <c r="G34" s="331">
        <f t="shared" si="30"/>
        <v>0</v>
      </c>
      <c r="H34" s="331">
        <f t="shared" si="30"/>
        <v>0</v>
      </c>
      <c r="I34" s="331">
        <f t="shared" si="30"/>
        <v>0</v>
      </c>
      <c r="J34" s="331">
        <f t="shared" si="30"/>
        <v>0</v>
      </c>
      <c r="K34" s="331">
        <f t="shared" si="30"/>
        <v>0</v>
      </c>
      <c r="L34" s="331">
        <f t="shared" si="30"/>
        <v>0</v>
      </c>
      <c r="M34" s="345"/>
      <c r="N34" s="346"/>
      <c r="O34" s="346"/>
      <c r="P34" s="347"/>
      <c r="Q34" s="331">
        <f>Q33/23</f>
        <v>0</v>
      </c>
      <c r="R34" s="331">
        <f t="shared" ref="R34:AB34" si="31">R33/23</f>
        <v>0</v>
      </c>
      <c r="S34" s="331">
        <f t="shared" si="31"/>
        <v>0</v>
      </c>
      <c r="T34" s="331">
        <f t="shared" si="31"/>
        <v>0</v>
      </c>
      <c r="U34" s="331">
        <f t="shared" si="31"/>
        <v>0</v>
      </c>
      <c r="V34" s="331">
        <f t="shared" si="31"/>
        <v>0</v>
      </c>
      <c r="W34" s="331">
        <f t="shared" si="31"/>
        <v>0</v>
      </c>
      <c r="X34" s="331">
        <f t="shared" si="31"/>
        <v>0</v>
      </c>
      <c r="Y34" s="331">
        <f t="shared" si="31"/>
        <v>0</v>
      </c>
      <c r="Z34" s="331">
        <f t="shared" si="31"/>
        <v>0</v>
      </c>
      <c r="AA34" s="331">
        <f t="shared" si="31"/>
        <v>0</v>
      </c>
      <c r="AB34" s="331">
        <f t="shared" si="31"/>
        <v>0</v>
      </c>
      <c r="AC34" s="721"/>
      <c r="AD34" s="420"/>
      <c r="AE34" s="420"/>
      <c r="AF34" s="421"/>
    </row>
    <row r="35" spans="1:32" ht="33.75" customHeight="1" x14ac:dyDescent="0.3">
      <c r="A35" s="368" t="s">
        <v>173</v>
      </c>
      <c r="B35" s="368"/>
      <c r="C35" s="328">
        <f>COUNTIF(C8:C30,1)+COUNTIF(C8:C30,2)+COUNTIF(C8:C30,3)</f>
        <v>0</v>
      </c>
      <c r="D35" s="328">
        <f t="shared" ref="D35:L35" si="32">COUNTIF(D8:D30,1)+COUNTIF(D8:D30,2)+COUNTIF(D8:D30,3)</f>
        <v>0</v>
      </c>
      <c r="E35" s="328">
        <f t="shared" si="32"/>
        <v>0</v>
      </c>
      <c r="F35" s="328">
        <f t="shared" si="32"/>
        <v>0</v>
      </c>
      <c r="G35" s="328">
        <f t="shared" si="32"/>
        <v>0</v>
      </c>
      <c r="H35" s="328">
        <f t="shared" si="32"/>
        <v>0</v>
      </c>
      <c r="I35" s="328">
        <f t="shared" si="32"/>
        <v>0</v>
      </c>
      <c r="J35" s="328">
        <f t="shared" si="32"/>
        <v>0</v>
      </c>
      <c r="K35" s="328">
        <f t="shared" si="32"/>
        <v>0</v>
      </c>
      <c r="L35" s="328">
        <f t="shared" si="32"/>
        <v>0</v>
      </c>
      <c r="M35" s="342"/>
      <c r="N35" s="343"/>
      <c r="O35" s="343"/>
      <c r="P35" s="344"/>
      <c r="Q35" s="333">
        <f>COUNTIF(Q8:Q30,1)+COUNTIF(Q8:Q30,2)+COUNTIF(Q8:Q30,3)</f>
        <v>0</v>
      </c>
      <c r="R35" s="333">
        <f t="shared" ref="R35:AB35" si="33">COUNTIF(R8:R30,1)+COUNTIF(R8:R30,2)+COUNTIF(R8:R30,3)</f>
        <v>0</v>
      </c>
      <c r="S35" s="333">
        <f t="shared" si="33"/>
        <v>0</v>
      </c>
      <c r="T35" s="333">
        <f t="shared" si="33"/>
        <v>0</v>
      </c>
      <c r="U35" s="333">
        <f t="shared" si="33"/>
        <v>0</v>
      </c>
      <c r="V35" s="333">
        <f t="shared" si="33"/>
        <v>0</v>
      </c>
      <c r="W35" s="333">
        <f t="shared" si="33"/>
        <v>0</v>
      </c>
      <c r="X35" s="333">
        <f t="shared" si="33"/>
        <v>0</v>
      </c>
      <c r="Y35" s="333">
        <f t="shared" si="33"/>
        <v>0</v>
      </c>
      <c r="Z35" s="333">
        <f t="shared" si="33"/>
        <v>0</v>
      </c>
      <c r="AA35" s="333">
        <f t="shared" si="33"/>
        <v>0</v>
      </c>
      <c r="AB35" s="333">
        <f t="shared" si="33"/>
        <v>0</v>
      </c>
      <c r="AC35" s="721"/>
      <c r="AD35" s="420"/>
      <c r="AE35" s="420"/>
      <c r="AF35" s="421"/>
    </row>
    <row r="36" spans="1:32" ht="32.25" customHeight="1" x14ac:dyDescent="0.3">
      <c r="A36" s="368" t="s">
        <v>174</v>
      </c>
      <c r="B36" s="368"/>
      <c r="C36" s="348">
        <f>C35/23</f>
        <v>0</v>
      </c>
      <c r="D36" s="348">
        <f t="shared" ref="D36:L36" si="34">D35/23</f>
        <v>0</v>
      </c>
      <c r="E36" s="348">
        <f t="shared" si="34"/>
        <v>0</v>
      </c>
      <c r="F36" s="348">
        <f t="shared" si="34"/>
        <v>0</v>
      </c>
      <c r="G36" s="348">
        <f t="shared" si="34"/>
        <v>0</v>
      </c>
      <c r="H36" s="348">
        <f t="shared" si="34"/>
        <v>0</v>
      </c>
      <c r="I36" s="348">
        <f t="shared" si="34"/>
        <v>0</v>
      </c>
      <c r="J36" s="348">
        <f t="shared" si="34"/>
        <v>0</v>
      </c>
      <c r="K36" s="348">
        <f t="shared" si="34"/>
        <v>0</v>
      </c>
      <c r="L36" s="348">
        <f t="shared" si="34"/>
        <v>0</v>
      </c>
      <c r="M36" s="345"/>
      <c r="N36" s="346"/>
      <c r="O36" s="346"/>
      <c r="P36" s="347"/>
      <c r="Q36" s="348">
        <f>Q35/23</f>
        <v>0</v>
      </c>
      <c r="R36" s="348">
        <f t="shared" ref="R36:AB36" si="35">R35/23</f>
        <v>0</v>
      </c>
      <c r="S36" s="348">
        <f t="shared" si="35"/>
        <v>0</v>
      </c>
      <c r="T36" s="348">
        <f t="shared" si="35"/>
        <v>0</v>
      </c>
      <c r="U36" s="348">
        <f t="shared" si="35"/>
        <v>0</v>
      </c>
      <c r="V36" s="348">
        <f t="shared" si="35"/>
        <v>0</v>
      </c>
      <c r="W36" s="348">
        <f t="shared" si="35"/>
        <v>0</v>
      </c>
      <c r="X36" s="348">
        <f t="shared" si="35"/>
        <v>0</v>
      </c>
      <c r="Y36" s="348">
        <f t="shared" si="35"/>
        <v>0</v>
      </c>
      <c r="Z36" s="348">
        <f t="shared" si="35"/>
        <v>0</v>
      </c>
      <c r="AA36" s="348">
        <f t="shared" si="35"/>
        <v>0</v>
      </c>
      <c r="AB36" s="348">
        <f t="shared" si="35"/>
        <v>0</v>
      </c>
      <c r="AC36" s="721"/>
      <c r="AD36" s="420"/>
      <c r="AE36" s="420"/>
      <c r="AF36" s="421"/>
    </row>
    <row r="37" spans="1:32" x14ac:dyDescent="0.25">
      <c r="C37" s="327">
        <f>SUM(C32,C34,C36)</f>
        <v>0</v>
      </c>
      <c r="D37" s="327">
        <f t="shared" ref="D37:L37" si="36">SUM(D32,D34,D36)</f>
        <v>0</v>
      </c>
      <c r="E37" s="327">
        <f t="shared" si="36"/>
        <v>0</v>
      </c>
      <c r="F37" s="327">
        <f t="shared" si="36"/>
        <v>0</v>
      </c>
      <c r="G37" s="327">
        <f t="shared" si="36"/>
        <v>0</v>
      </c>
      <c r="H37" s="327">
        <f t="shared" si="36"/>
        <v>0</v>
      </c>
      <c r="I37" s="327">
        <f t="shared" si="36"/>
        <v>0</v>
      </c>
      <c r="J37" s="327">
        <f t="shared" si="36"/>
        <v>0</v>
      </c>
      <c r="K37" s="327">
        <f t="shared" si="36"/>
        <v>0</v>
      </c>
      <c r="L37" s="327">
        <f t="shared" si="36"/>
        <v>0</v>
      </c>
      <c r="M37" s="327"/>
      <c r="N37" s="327"/>
      <c r="O37" s="327"/>
      <c r="P37" s="327"/>
      <c r="Q37" s="327">
        <f t="shared" ref="Q37" si="37">SUM(Q32,Q34,Q36)</f>
        <v>0</v>
      </c>
      <c r="R37" s="327">
        <f t="shared" ref="R37:AB37" si="38">SUM(R32,R34,R36)</f>
        <v>0</v>
      </c>
      <c r="S37" s="327">
        <f t="shared" si="38"/>
        <v>0</v>
      </c>
      <c r="T37" s="327">
        <f t="shared" si="38"/>
        <v>0</v>
      </c>
      <c r="U37" s="327">
        <f t="shared" si="38"/>
        <v>0</v>
      </c>
      <c r="V37" s="327">
        <f t="shared" si="38"/>
        <v>0</v>
      </c>
      <c r="W37" s="327">
        <f t="shared" si="38"/>
        <v>0</v>
      </c>
      <c r="X37" s="327">
        <f t="shared" si="38"/>
        <v>0</v>
      </c>
      <c r="Y37" s="327">
        <f t="shared" si="38"/>
        <v>0</v>
      </c>
      <c r="Z37" s="327">
        <f t="shared" si="38"/>
        <v>0</v>
      </c>
      <c r="AA37" s="327">
        <f t="shared" si="38"/>
        <v>0</v>
      </c>
      <c r="AB37" s="327">
        <f t="shared" si="38"/>
        <v>0</v>
      </c>
      <c r="AC37" s="722"/>
      <c r="AD37" s="422"/>
      <c r="AE37" s="422"/>
      <c r="AF37" s="423"/>
    </row>
    <row r="38" spans="1:32" ht="26.25" hidden="1" x14ac:dyDescent="0.4">
      <c r="A38" s="332">
        <v>1</v>
      </c>
    </row>
    <row r="39" spans="1:32" ht="26.25" hidden="1" x14ac:dyDescent="0.4">
      <c r="A39" s="332">
        <v>2</v>
      </c>
    </row>
    <row r="40" spans="1:32" ht="26.25" hidden="1" x14ac:dyDescent="0.4">
      <c r="A40" s="332">
        <v>3</v>
      </c>
    </row>
    <row r="41" spans="1:32" ht="26.25" hidden="1" x14ac:dyDescent="0.4">
      <c r="A41" s="332">
        <v>4</v>
      </c>
    </row>
    <row r="42" spans="1:32" ht="26.25" hidden="1" x14ac:dyDescent="0.4">
      <c r="A42" s="332">
        <v>5</v>
      </c>
    </row>
  </sheetData>
  <dataConsolidate/>
  <mergeCells count="29">
    <mergeCell ref="A1:AB1"/>
    <mergeCell ref="A2:AB2"/>
    <mergeCell ref="A3:AB3"/>
    <mergeCell ref="A4:A7"/>
    <mergeCell ref="B4:B7"/>
    <mergeCell ref="C4:L4"/>
    <mergeCell ref="Q4:T4"/>
    <mergeCell ref="U4:AB4"/>
    <mergeCell ref="U5:V6"/>
    <mergeCell ref="W5:X6"/>
    <mergeCell ref="Y5:Z6"/>
    <mergeCell ref="AA5:AB6"/>
    <mergeCell ref="AC31:AF37"/>
    <mergeCell ref="A33:B33"/>
    <mergeCell ref="A34:B34"/>
    <mergeCell ref="AC4:AF6"/>
    <mergeCell ref="A35:B35"/>
    <mergeCell ref="A36:B36"/>
    <mergeCell ref="A31:B31"/>
    <mergeCell ref="A32:B32"/>
    <mergeCell ref="AG4:AJ6"/>
    <mergeCell ref="Q5:R6"/>
    <mergeCell ref="S5:T6"/>
    <mergeCell ref="C5:D6"/>
    <mergeCell ref="E5:F6"/>
    <mergeCell ref="G5:H6"/>
    <mergeCell ref="I5:J6"/>
    <mergeCell ref="K5:L6"/>
    <mergeCell ref="M4:P6"/>
  </mergeCells>
  <dataValidations count="1">
    <dataValidation type="whole" operator="equal" allowBlank="1" showInputMessage="1" showErrorMessage="1" sqref="K5:L6">
      <formula1>12345</formula1>
    </dataValidation>
  </dataValidations>
  <pageMargins left="0.7" right="0.7" top="0.75" bottom="0.75" header="0.3" footer="0.3"/>
  <pageSetup paperSize="9" orientation="portrait" r:id="rId1"/>
  <ignoredErrors>
    <ignoredError sqref="AH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9"/>
  <sheetViews>
    <sheetView topLeftCell="AK7" zoomScale="60" zoomScaleNormal="60" workbookViewId="0">
      <selection activeCell="AW36" sqref="AW36"/>
    </sheetView>
  </sheetViews>
  <sheetFormatPr defaultRowHeight="15" x14ac:dyDescent="0.25"/>
  <cols>
    <col min="1" max="1" width="5.5703125" customWidth="1"/>
    <col min="2" max="2" width="38.5703125" customWidth="1"/>
    <col min="3" max="3" width="10.5703125" customWidth="1"/>
    <col min="4" max="4" width="12.28515625" customWidth="1"/>
    <col min="5" max="5" width="11" customWidth="1"/>
    <col min="6" max="6" width="8.7109375" customWidth="1"/>
    <col min="7" max="7" width="14.42578125" bestFit="1" customWidth="1"/>
    <col min="8" max="8" width="12.5703125" customWidth="1"/>
    <col min="10" max="12" width="12.140625" customWidth="1"/>
    <col min="13" max="13" width="9.28515625" customWidth="1"/>
    <col min="14" max="14" width="12.7109375" customWidth="1"/>
    <col min="15" max="15" width="11.5703125" customWidth="1"/>
    <col min="16" max="17" width="10.140625" customWidth="1"/>
    <col min="18" max="18" width="15.140625" customWidth="1"/>
    <col min="19" max="19" width="13.7109375" customWidth="1"/>
    <col min="20" max="20" width="16" customWidth="1"/>
    <col min="21" max="21" width="13.7109375" customWidth="1"/>
    <col min="22" max="22" width="16" customWidth="1"/>
    <col min="23" max="23" width="13.7109375" customWidth="1"/>
    <col min="24" max="24" width="16" customWidth="1"/>
    <col min="25" max="25" width="10.5703125" hidden="1" customWidth="1"/>
    <col min="26" max="28" width="9.140625" hidden="1" customWidth="1"/>
    <col min="29" max="32" width="9.140625" customWidth="1"/>
    <col min="33" max="33" width="15.28515625" customWidth="1"/>
    <col min="34" max="34" width="17.28515625" customWidth="1"/>
    <col min="35" max="35" width="11.140625" customWidth="1"/>
    <col min="36" max="36" width="10.5703125" customWidth="1"/>
    <col min="37" max="37" width="53.140625" customWidth="1"/>
    <col min="41" max="41" width="13" bestFit="1" customWidth="1"/>
  </cols>
  <sheetData>
    <row r="1" spans="1:65" ht="15.75" x14ac:dyDescent="0.25">
      <c r="A1" s="640" t="s">
        <v>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2"/>
      <c r="AL1" s="640" t="s">
        <v>0</v>
      </c>
      <c r="AM1" s="641"/>
      <c r="AN1" s="641"/>
      <c r="AO1" s="641"/>
      <c r="AP1" s="641"/>
      <c r="AQ1" s="641"/>
      <c r="AR1" s="641"/>
      <c r="AS1" s="641"/>
      <c r="AT1" s="641"/>
      <c r="AU1" s="641"/>
      <c r="AV1" s="641"/>
      <c r="AW1" s="641"/>
      <c r="AX1" s="641"/>
      <c r="AY1" s="641"/>
      <c r="AZ1" s="641"/>
      <c r="BA1" s="641"/>
      <c r="BB1" s="641"/>
      <c r="BC1" s="641"/>
      <c r="BD1" s="641"/>
      <c r="BE1" s="641"/>
      <c r="BF1" s="641"/>
      <c r="BG1" s="641"/>
      <c r="BH1" s="641"/>
      <c r="BI1" s="642"/>
    </row>
    <row r="2" spans="1:65" ht="15.75" x14ac:dyDescent="0.25">
      <c r="A2" s="640" t="s">
        <v>127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4"/>
      <c r="AL2" s="640" t="s">
        <v>127</v>
      </c>
      <c r="AM2" s="643"/>
      <c r="AN2" s="643"/>
      <c r="AO2" s="643"/>
      <c r="AP2" s="643"/>
      <c r="AQ2" s="643"/>
      <c r="AR2" s="643"/>
      <c r="AS2" s="643"/>
      <c r="AT2" s="643"/>
      <c r="AU2" s="643"/>
      <c r="AV2" s="643"/>
      <c r="AW2" s="643"/>
      <c r="AX2" s="643"/>
      <c r="AY2" s="643"/>
      <c r="AZ2" s="643"/>
      <c r="BA2" s="643"/>
      <c r="BB2" s="643"/>
      <c r="BC2" s="643"/>
      <c r="BD2" s="643"/>
      <c r="BE2" s="643"/>
      <c r="BF2" s="643"/>
      <c r="BG2" s="643"/>
      <c r="BH2" s="643"/>
      <c r="BI2" s="644"/>
    </row>
    <row r="3" spans="1:65" ht="16.5" thickBot="1" x14ac:dyDescent="0.3">
      <c r="A3" s="645" t="s">
        <v>27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7"/>
      <c r="AL3" s="645" t="s">
        <v>27</v>
      </c>
      <c r="AM3" s="646"/>
      <c r="AN3" s="646"/>
      <c r="AO3" s="646"/>
      <c r="AP3" s="646"/>
      <c r="AQ3" s="646"/>
      <c r="AR3" s="646"/>
      <c r="AS3" s="646"/>
      <c r="AT3" s="646"/>
      <c r="AU3" s="646"/>
      <c r="AV3" s="646"/>
      <c r="AW3" s="646"/>
      <c r="AX3" s="646"/>
      <c r="AY3" s="646"/>
      <c r="AZ3" s="646"/>
      <c r="BA3" s="646"/>
      <c r="BB3" s="646"/>
      <c r="BC3" s="646"/>
      <c r="BD3" s="646"/>
      <c r="BE3" s="646"/>
      <c r="BF3" s="646"/>
      <c r="BG3" s="646"/>
      <c r="BH3" s="646"/>
      <c r="BI3" s="647"/>
    </row>
    <row r="4" spans="1:65" ht="31.5" customHeight="1" thickBot="1" x14ac:dyDescent="0.3">
      <c r="A4" s="410" t="s">
        <v>2</v>
      </c>
      <c r="B4" s="413" t="s">
        <v>3</v>
      </c>
      <c r="C4" s="436" t="s">
        <v>128</v>
      </c>
      <c r="D4" s="656"/>
      <c r="E4" s="656"/>
      <c r="F4" s="656"/>
      <c r="G4" s="656"/>
      <c r="H4" s="656"/>
      <c r="I4" s="656"/>
      <c r="J4" s="656"/>
      <c r="K4" s="656"/>
      <c r="L4" s="656"/>
      <c r="M4" s="436" t="s">
        <v>129</v>
      </c>
      <c r="N4" s="656"/>
      <c r="O4" s="656"/>
      <c r="P4" s="656"/>
      <c r="Q4" s="436" t="s">
        <v>130</v>
      </c>
      <c r="R4" s="656"/>
      <c r="S4" s="656"/>
      <c r="T4" s="656"/>
      <c r="U4" s="656"/>
      <c r="V4" s="656"/>
      <c r="W4" s="656"/>
      <c r="X4" s="656"/>
      <c r="Y4" s="656"/>
      <c r="Z4" s="656"/>
      <c r="AA4" s="656"/>
      <c r="AB4" s="621"/>
      <c r="AC4" s="436" t="s">
        <v>142</v>
      </c>
      <c r="AD4" s="656"/>
      <c r="AE4" s="656"/>
      <c r="AF4" s="656"/>
      <c r="AG4" s="417"/>
      <c r="AH4" s="629"/>
      <c r="AI4" s="629"/>
      <c r="AJ4" s="630"/>
      <c r="AL4" s="410" t="s">
        <v>2</v>
      </c>
      <c r="AM4" s="413" t="s">
        <v>3</v>
      </c>
      <c r="AN4" s="436" t="s">
        <v>128</v>
      </c>
      <c r="AO4" s="656"/>
      <c r="AP4" s="656"/>
      <c r="AQ4" s="656"/>
      <c r="AR4" s="656"/>
      <c r="AS4" s="656"/>
      <c r="AT4" s="656"/>
      <c r="AU4" s="656"/>
      <c r="AV4" s="656"/>
      <c r="AW4" s="656"/>
      <c r="AX4" s="436" t="s">
        <v>129</v>
      </c>
      <c r="AY4" s="656"/>
      <c r="AZ4" s="656"/>
      <c r="BA4" s="656"/>
      <c r="BB4" s="436" t="s">
        <v>130</v>
      </c>
      <c r="BC4" s="656"/>
      <c r="BD4" s="656"/>
      <c r="BE4" s="656"/>
      <c r="BF4" s="656"/>
      <c r="BG4" s="656"/>
      <c r="BH4" s="656"/>
      <c r="BI4" s="656"/>
      <c r="BJ4" s="436" t="s">
        <v>142</v>
      </c>
      <c r="BK4" s="656"/>
      <c r="BL4" s="656"/>
      <c r="BM4" s="656"/>
    </row>
    <row r="5" spans="1:65" ht="53.25" customHeight="1" x14ac:dyDescent="0.25">
      <c r="A5" s="648"/>
      <c r="B5" s="650"/>
      <c r="C5" s="699" t="s">
        <v>131</v>
      </c>
      <c r="D5" s="700"/>
      <c r="E5" s="703" t="s">
        <v>132</v>
      </c>
      <c r="F5" s="703"/>
      <c r="G5" s="704" t="s">
        <v>133</v>
      </c>
      <c r="H5" s="700"/>
      <c r="I5" s="706" t="s">
        <v>134</v>
      </c>
      <c r="J5" s="700"/>
      <c r="K5" s="707" t="s">
        <v>135</v>
      </c>
      <c r="L5" s="742"/>
      <c r="M5" s="744" t="s">
        <v>140</v>
      </c>
      <c r="N5" s="693"/>
      <c r="O5" s="696" t="s">
        <v>141</v>
      </c>
      <c r="P5" s="697"/>
      <c r="Q5" s="727" t="s">
        <v>136</v>
      </c>
      <c r="R5" s="728"/>
      <c r="S5" s="731" t="s">
        <v>137</v>
      </c>
      <c r="T5" s="732"/>
      <c r="U5" s="734" t="s">
        <v>138</v>
      </c>
      <c r="V5" s="735"/>
      <c r="W5" s="738" t="s">
        <v>139</v>
      </c>
      <c r="X5" s="739"/>
      <c r="Y5" s="754"/>
      <c r="Z5" s="673"/>
      <c r="AA5" s="428"/>
      <c r="AB5" s="622"/>
      <c r="AC5" s="746" t="s">
        <v>143</v>
      </c>
      <c r="AD5" s="747"/>
      <c r="AE5" s="748" t="s">
        <v>144</v>
      </c>
      <c r="AF5" s="749"/>
      <c r="AG5" s="690"/>
      <c r="AH5" s="631"/>
      <c r="AI5" s="631"/>
      <c r="AJ5" s="632"/>
      <c r="AL5" s="648"/>
      <c r="AM5" s="650"/>
      <c r="AN5" s="699" t="s">
        <v>131</v>
      </c>
      <c r="AO5" s="700"/>
      <c r="AP5" s="703" t="s">
        <v>132</v>
      </c>
      <c r="AQ5" s="703"/>
      <c r="AR5" s="704" t="s">
        <v>133</v>
      </c>
      <c r="AS5" s="700"/>
      <c r="AT5" s="706" t="s">
        <v>134</v>
      </c>
      <c r="AU5" s="700"/>
      <c r="AV5" s="707" t="s">
        <v>135</v>
      </c>
      <c r="AW5" s="742"/>
      <c r="AX5" s="744" t="s">
        <v>140</v>
      </c>
      <c r="AY5" s="693"/>
      <c r="AZ5" s="696" t="s">
        <v>141</v>
      </c>
      <c r="BA5" s="697"/>
      <c r="BB5" s="727" t="s">
        <v>136</v>
      </c>
      <c r="BC5" s="728"/>
      <c r="BD5" s="731" t="s">
        <v>137</v>
      </c>
      <c r="BE5" s="732"/>
      <c r="BF5" s="734" t="s">
        <v>138</v>
      </c>
      <c r="BG5" s="735"/>
      <c r="BH5" s="738" t="s">
        <v>139</v>
      </c>
      <c r="BI5" s="739"/>
      <c r="BJ5" s="746" t="s">
        <v>143</v>
      </c>
      <c r="BK5" s="747"/>
      <c r="BL5" s="748" t="s">
        <v>144</v>
      </c>
      <c r="BM5" s="749"/>
    </row>
    <row r="6" spans="1:65" ht="259.5" customHeight="1" x14ac:dyDescent="0.25">
      <c r="A6" s="648"/>
      <c r="B6" s="650"/>
      <c r="C6" s="701"/>
      <c r="D6" s="702"/>
      <c r="E6" s="702"/>
      <c r="F6" s="702"/>
      <c r="G6" s="705"/>
      <c r="H6" s="705"/>
      <c r="I6" s="702"/>
      <c r="J6" s="702"/>
      <c r="K6" s="709"/>
      <c r="L6" s="743"/>
      <c r="M6" s="745"/>
      <c r="N6" s="695"/>
      <c r="O6" s="695"/>
      <c r="P6" s="698"/>
      <c r="Q6" s="729"/>
      <c r="R6" s="730"/>
      <c r="S6" s="733"/>
      <c r="T6" s="730"/>
      <c r="U6" s="736"/>
      <c r="V6" s="737"/>
      <c r="W6" s="740"/>
      <c r="X6" s="741"/>
      <c r="Y6" s="424"/>
      <c r="Z6" s="644"/>
      <c r="AA6" s="663"/>
      <c r="AB6" s="639"/>
      <c r="AC6" s="750" t="s">
        <v>145</v>
      </c>
      <c r="AD6" s="751"/>
      <c r="AE6" s="752" t="s">
        <v>146</v>
      </c>
      <c r="AF6" s="753"/>
      <c r="AG6" s="690"/>
      <c r="AH6" s="631"/>
      <c r="AI6" s="631"/>
      <c r="AJ6" s="632"/>
      <c r="AL6" s="648"/>
      <c r="AM6" s="650"/>
      <c r="AN6" s="701"/>
      <c r="AO6" s="702"/>
      <c r="AP6" s="702"/>
      <c r="AQ6" s="702"/>
      <c r="AR6" s="705"/>
      <c r="AS6" s="705"/>
      <c r="AT6" s="702"/>
      <c r="AU6" s="702"/>
      <c r="AV6" s="709"/>
      <c r="AW6" s="743"/>
      <c r="AX6" s="745"/>
      <c r="AY6" s="695"/>
      <c r="AZ6" s="695"/>
      <c r="BA6" s="698"/>
      <c r="BB6" s="729"/>
      <c r="BC6" s="730"/>
      <c r="BD6" s="733"/>
      <c r="BE6" s="730"/>
      <c r="BF6" s="736"/>
      <c r="BG6" s="737"/>
      <c r="BH6" s="740"/>
      <c r="BI6" s="741"/>
      <c r="BJ6" s="750" t="s">
        <v>145</v>
      </c>
      <c r="BK6" s="751"/>
      <c r="BL6" s="752" t="s">
        <v>146</v>
      </c>
      <c r="BM6" s="753"/>
    </row>
    <row r="7" spans="1:65" ht="15.75" customHeight="1" x14ac:dyDescent="0.25">
      <c r="A7" s="649"/>
      <c r="B7" s="651"/>
      <c r="C7" s="78" t="s">
        <v>5</v>
      </c>
      <c r="D7" s="94"/>
      <c r="E7" s="82" t="s">
        <v>5</v>
      </c>
      <c r="F7" s="98"/>
      <c r="G7" s="84" t="s">
        <v>5</v>
      </c>
      <c r="H7" s="100"/>
      <c r="I7" s="86" t="s">
        <v>5</v>
      </c>
      <c r="J7" s="102"/>
      <c r="K7" s="117" t="s">
        <v>5</v>
      </c>
      <c r="L7" s="136"/>
      <c r="M7" s="132" t="s">
        <v>5</v>
      </c>
      <c r="N7" s="104"/>
      <c r="O7" s="88" t="s">
        <v>5</v>
      </c>
      <c r="P7" s="142"/>
      <c r="Q7" s="140" t="s">
        <v>5</v>
      </c>
      <c r="R7" s="108"/>
      <c r="S7" s="90" t="s">
        <v>5</v>
      </c>
      <c r="T7" s="110"/>
      <c r="U7" s="119" t="s">
        <v>5</v>
      </c>
      <c r="V7" s="120"/>
      <c r="W7" s="123" t="s">
        <v>5</v>
      </c>
      <c r="X7" s="148"/>
      <c r="Y7" s="144" t="s">
        <v>5</v>
      </c>
      <c r="Z7" s="76" t="s">
        <v>4</v>
      </c>
      <c r="AA7" s="75" t="s">
        <v>5</v>
      </c>
      <c r="AB7" s="76" t="s">
        <v>4</v>
      </c>
      <c r="AC7" s="126" t="s">
        <v>5</v>
      </c>
      <c r="AD7" s="127"/>
      <c r="AE7" s="130" t="s">
        <v>5</v>
      </c>
      <c r="AF7" s="168"/>
      <c r="AG7" s="170"/>
      <c r="AH7" s="170"/>
      <c r="AI7" s="171"/>
      <c r="AJ7" s="171"/>
      <c r="AL7" s="649"/>
      <c r="AM7" s="651"/>
      <c r="AN7" s="78"/>
      <c r="AO7" s="94" t="s">
        <v>4</v>
      </c>
      <c r="AP7" s="82"/>
      <c r="AQ7" s="98" t="s">
        <v>4</v>
      </c>
      <c r="AR7" s="84"/>
      <c r="AS7" s="100" t="s">
        <v>4</v>
      </c>
      <c r="AT7" s="86"/>
      <c r="AU7" s="102" t="s">
        <v>4</v>
      </c>
      <c r="AV7" s="117"/>
      <c r="AW7" s="136" t="s">
        <v>4</v>
      </c>
      <c r="AX7" s="132"/>
      <c r="AY7" s="104" t="s">
        <v>4</v>
      </c>
      <c r="AZ7" s="88"/>
      <c r="BA7" s="142" t="s">
        <v>4</v>
      </c>
      <c r="BB7" s="140"/>
      <c r="BC7" s="108" t="s">
        <v>4</v>
      </c>
      <c r="BD7" s="90"/>
      <c r="BE7" s="110" t="s">
        <v>4</v>
      </c>
      <c r="BF7" s="119"/>
      <c r="BG7" s="120" t="s">
        <v>4</v>
      </c>
      <c r="BH7" s="123"/>
      <c r="BI7" s="148" t="s">
        <v>4</v>
      </c>
      <c r="BJ7" s="126"/>
      <c r="BK7" s="127" t="s">
        <v>4</v>
      </c>
      <c r="BL7" s="130"/>
      <c r="BM7" s="152" t="s">
        <v>4</v>
      </c>
    </row>
    <row r="8" spans="1:65" ht="15.75" customHeight="1" x14ac:dyDescent="0.25">
      <c r="A8" s="2">
        <v>1</v>
      </c>
      <c r="B8" s="1"/>
      <c r="C8" s="79">
        <f>'6-7 лет Физическое разв.'!C8</f>
        <v>0</v>
      </c>
      <c r="D8" s="95"/>
      <c r="E8" s="83">
        <f>'6-7 лет Физическое разв.'!E8</f>
        <v>0</v>
      </c>
      <c r="F8" s="99"/>
      <c r="G8" s="85">
        <f>'6-7 лет Физическое разв.'!G8</f>
        <v>0</v>
      </c>
      <c r="H8" s="101"/>
      <c r="I8" s="87">
        <f>'6-7 лет Физическое разв.'!I8</f>
        <v>0</v>
      </c>
      <c r="J8" s="103"/>
      <c r="K8" s="118">
        <f>'6-7 лет Физическое разв.'!K8</f>
        <v>0</v>
      </c>
      <c r="L8" s="137"/>
      <c r="M8" s="133">
        <f>'6-7 лет Физическое разв.'!Q8</f>
        <v>0</v>
      </c>
      <c r="N8" s="105"/>
      <c r="O8" s="89">
        <f>'6-7 лет Физическое разв.'!S8</f>
        <v>0</v>
      </c>
      <c r="P8" s="143"/>
      <c r="Q8" s="141">
        <f>'6-7 лет Физическое разв.'!U8</f>
        <v>0</v>
      </c>
      <c r="R8" s="109"/>
      <c r="S8" s="91">
        <f>'6-7 лет Физическое разв.'!W8</f>
        <v>0</v>
      </c>
      <c r="T8" s="111"/>
      <c r="U8" s="121">
        <f>'6-7 лет Физическое разв.'!Y8</f>
        <v>0</v>
      </c>
      <c r="V8" s="122"/>
      <c r="W8" s="124">
        <f>'6-7 лет Физическое разв.'!AA8</f>
        <v>0</v>
      </c>
      <c r="X8" s="149"/>
      <c r="Y8" s="145">
        <v>4</v>
      </c>
      <c r="Z8" s="77">
        <v>5</v>
      </c>
      <c r="AA8" s="77">
        <v>4</v>
      </c>
      <c r="AB8" s="77">
        <v>5</v>
      </c>
      <c r="AC8" s="128" t="e">
        <f>'6-7 лет Физическое разв.'!#REF!</f>
        <v>#REF!</v>
      </c>
      <c r="AD8" s="129"/>
      <c r="AE8" s="131" t="e">
        <f>'6-7 лет Физическое разв.'!#REF!</f>
        <v>#REF!</v>
      </c>
      <c r="AF8" s="169"/>
      <c r="AG8" s="172"/>
      <c r="AH8" s="173"/>
      <c r="AI8" s="174"/>
      <c r="AJ8" s="175"/>
      <c r="AL8" s="2">
        <v>1</v>
      </c>
      <c r="AM8" s="1"/>
      <c r="AN8" s="79"/>
      <c r="AO8" s="95">
        <f>'6-7 лет Физическое разв.'!D8</f>
        <v>0</v>
      </c>
      <c r="AP8" s="83"/>
      <c r="AQ8" s="99">
        <f>'6-7 лет Физическое разв.'!F8</f>
        <v>0</v>
      </c>
      <c r="AR8" s="85"/>
      <c r="AS8" s="101">
        <f>'6-7 лет Физическое разв.'!H8</f>
        <v>0</v>
      </c>
      <c r="AT8" s="87"/>
      <c r="AU8" s="103">
        <f>'6-7 лет Физическое разв.'!J8</f>
        <v>0</v>
      </c>
      <c r="AV8" s="118"/>
      <c r="AW8" s="137">
        <f>'6-7 лет Физическое разв.'!L8</f>
        <v>0</v>
      </c>
      <c r="AX8" s="133"/>
      <c r="AY8" s="105">
        <f>'6-7 лет Физическое разв.'!R8</f>
        <v>0</v>
      </c>
      <c r="AZ8" s="89"/>
      <c r="BA8" s="143">
        <f>'6-7 лет Физическое разв.'!T8</f>
        <v>0</v>
      </c>
      <c r="BB8" s="141"/>
      <c r="BC8" s="109">
        <f>'6-7 лет Физическое разв.'!V8</f>
        <v>0</v>
      </c>
      <c r="BD8" s="91"/>
      <c r="BE8" s="111">
        <f>'6-7 лет Физическое разв.'!X8</f>
        <v>0</v>
      </c>
      <c r="BF8" s="121"/>
      <c r="BG8" s="122">
        <f>'6-7 лет Физическое разв.'!Z8</f>
        <v>0</v>
      </c>
      <c r="BH8" s="124"/>
      <c r="BI8" s="149">
        <f>'6-7 лет Физическое разв.'!AB8</f>
        <v>0</v>
      </c>
      <c r="BJ8" s="128"/>
      <c r="BK8" s="129" t="e">
        <f>'6-7 лет Физическое разв.'!#REF!</f>
        <v>#REF!</v>
      </c>
      <c r="BL8" s="131"/>
      <c r="BM8" s="153" t="e">
        <f>'6-7 лет Физическое разв.'!#REF!</f>
        <v>#REF!</v>
      </c>
    </row>
    <row r="9" spans="1:65" ht="15.75" x14ac:dyDescent="0.25">
      <c r="A9" s="2">
        <v>2</v>
      </c>
      <c r="B9" s="1"/>
      <c r="C9" s="79">
        <f>'6-7 лет Физическое разв.'!C9</f>
        <v>0</v>
      </c>
      <c r="D9" s="95"/>
      <c r="E9" s="83">
        <f>'6-7 лет Физическое разв.'!E9</f>
        <v>0</v>
      </c>
      <c r="F9" s="99"/>
      <c r="G9" s="85">
        <f>'6-7 лет Физическое разв.'!G9</f>
        <v>0</v>
      </c>
      <c r="H9" s="101"/>
      <c r="I9" s="87">
        <f>'6-7 лет Физическое разв.'!I9</f>
        <v>0</v>
      </c>
      <c r="J9" s="103"/>
      <c r="K9" s="118">
        <f>'6-7 лет Физическое разв.'!K9</f>
        <v>0</v>
      </c>
      <c r="L9" s="137"/>
      <c r="M9" s="133">
        <f>'6-7 лет Физическое разв.'!Q9</f>
        <v>0</v>
      </c>
      <c r="N9" s="105"/>
      <c r="O9" s="89">
        <f>'6-7 лет Физическое разв.'!S9</f>
        <v>0</v>
      </c>
      <c r="P9" s="143"/>
      <c r="Q9" s="141">
        <f>'6-7 лет Физическое разв.'!U9</f>
        <v>0</v>
      </c>
      <c r="R9" s="109"/>
      <c r="S9" s="91">
        <f>'6-7 лет Физическое разв.'!W9</f>
        <v>0</v>
      </c>
      <c r="T9" s="111"/>
      <c r="U9" s="121">
        <f>'6-7 лет Физическое разв.'!Y9</f>
        <v>0</v>
      </c>
      <c r="V9" s="122"/>
      <c r="W9" s="124">
        <f>'6-7 лет Физическое разв.'!AA9</f>
        <v>0</v>
      </c>
      <c r="X9" s="149"/>
      <c r="Y9" s="145">
        <v>4</v>
      </c>
      <c r="Z9" s="77">
        <v>5</v>
      </c>
      <c r="AA9" s="77">
        <v>4</v>
      </c>
      <c r="AB9" s="77">
        <v>5</v>
      </c>
      <c r="AC9" s="128" t="e">
        <f>'6-7 лет Физическое разв.'!#REF!</f>
        <v>#REF!</v>
      </c>
      <c r="AD9" s="129"/>
      <c r="AE9" s="131" t="e">
        <f>'6-7 лет Физическое разв.'!#REF!</f>
        <v>#REF!</v>
      </c>
      <c r="AF9" s="169"/>
      <c r="AG9" s="172"/>
      <c r="AH9" s="173"/>
      <c r="AI9" s="174"/>
      <c r="AJ9" s="175"/>
      <c r="AL9" s="2">
        <v>2</v>
      </c>
      <c r="AM9" s="1"/>
      <c r="AN9" s="79"/>
      <c r="AO9" s="95">
        <f>'6-7 лет Физическое разв.'!D9</f>
        <v>0</v>
      </c>
      <c r="AP9" s="83"/>
      <c r="AQ9" s="99">
        <f>'6-7 лет Физическое разв.'!F9</f>
        <v>0</v>
      </c>
      <c r="AR9" s="85"/>
      <c r="AS9" s="101">
        <f>'6-7 лет Физическое разв.'!H9</f>
        <v>0</v>
      </c>
      <c r="AT9" s="87"/>
      <c r="AU9" s="103">
        <f>'6-7 лет Физическое разв.'!J9</f>
        <v>0</v>
      </c>
      <c r="AV9" s="118"/>
      <c r="AW9" s="137">
        <f>'6-7 лет Физическое разв.'!L9</f>
        <v>0</v>
      </c>
      <c r="AX9" s="133"/>
      <c r="AY9" s="105">
        <f>'6-7 лет Физическое разв.'!R9</f>
        <v>0</v>
      </c>
      <c r="AZ9" s="89"/>
      <c r="BA9" s="143">
        <f>'6-7 лет Физическое разв.'!T9</f>
        <v>0</v>
      </c>
      <c r="BB9" s="141"/>
      <c r="BC9" s="109">
        <f>'6-7 лет Физическое разв.'!V9</f>
        <v>0</v>
      </c>
      <c r="BD9" s="91"/>
      <c r="BE9" s="111">
        <f>'6-7 лет Физическое разв.'!X9</f>
        <v>0</v>
      </c>
      <c r="BF9" s="121"/>
      <c r="BG9" s="122">
        <f>'6-7 лет Физическое разв.'!Z9</f>
        <v>0</v>
      </c>
      <c r="BH9" s="124"/>
      <c r="BI9" s="149">
        <f>'6-7 лет Физическое разв.'!AB9</f>
        <v>0</v>
      </c>
      <c r="BJ9" s="128"/>
      <c r="BK9" s="129" t="e">
        <f>'6-7 лет Физическое разв.'!#REF!</f>
        <v>#REF!</v>
      </c>
      <c r="BL9" s="131"/>
      <c r="BM9" s="153" t="e">
        <f>'6-7 лет Физическое разв.'!#REF!</f>
        <v>#REF!</v>
      </c>
    </row>
    <row r="10" spans="1:65" ht="15.75" x14ac:dyDescent="0.25">
      <c r="A10" s="2">
        <v>3</v>
      </c>
      <c r="B10" s="1"/>
      <c r="C10" s="79">
        <f>'6-7 лет Физическое разв.'!C10</f>
        <v>0</v>
      </c>
      <c r="D10" s="95"/>
      <c r="E10" s="83">
        <f>'6-7 лет Физическое разв.'!E10</f>
        <v>0</v>
      </c>
      <c r="F10" s="99"/>
      <c r="G10" s="85">
        <f>'6-7 лет Физическое разв.'!G10</f>
        <v>0</v>
      </c>
      <c r="H10" s="101"/>
      <c r="I10" s="87">
        <f>'6-7 лет Физическое разв.'!I10</f>
        <v>0</v>
      </c>
      <c r="J10" s="103"/>
      <c r="K10" s="118">
        <f>'6-7 лет Физическое разв.'!K10</f>
        <v>0</v>
      </c>
      <c r="L10" s="137"/>
      <c r="M10" s="133">
        <f>'6-7 лет Физическое разв.'!Q10</f>
        <v>0</v>
      </c>
      <c r="N10" s="105"/>
      <c r="O10" s="89">
        <f>'6-7 лет Физическое разв.'!S10</f>
        <v>0</v>
      </c>
      <c r="P10" s="143"/>
      <c r="Q10" s="141">
        <f>'6-7 лет Физическое разв.'!U10</f>
        <v>0</v>
      </c>
      <c r="R10" s="109"/>
      <c r="S10" s="91">
        <f>'6-7 лет Физическое разв.'!W10</f>
        <v>0</v>
      </c>
      <c r="T10" s="111"/>
      <c r="U10" s="121">
        <f>'6-7 лет Физическое разв.'!Y10</f>
        <v>0</v>
      </c>
      <c r="V10" s="122"/>
      <c r="W10" s="124">
        <f>'6-7 лет Физическое разв.'!AA10</f>
        <v>0</v>
      </c>
      <c r="X10" s="149"/>
      <c r="Y10" s="145">
        <v>4</v>
      </c>
      <c r="Z10" s="77">
        <v>5</v>
      </c>
      <c r="AA10" s="77">
        <v>4</v>
      </c>
      <c r="AB10" s="77">
        <v>5</v>
      </c>
      <c r="AC10" s="128" t="e">
        <f>'6-7 лет Физическое разв.'!#REF!</f>
        <v>#REF!</v>
      </c>
      <c r="AD10" s="129"/>
      <c r="AE10" s="131" t="e">
        <f>'6-7 лет Физическое разв.'!#REF!</f>
        <v>#REF!</v>
      </c>
      <c r="AF10" s="169"/>
      <c r="AG10" s="172"/>
      <c r="AH10" s="173"/>
      <c r="AI10" s="174"/>
      <c r="AJ10" s="175"/>
      <c r="AL10" s="2">
        <v>3</v>
      </c>
      <c r="AM10" s="1"/>
      <c r="AN10" s="79"/>
      <c r="AO10" s="95">
        <f>'6-7 лет Физическое разв.'!D10</f>
        <v>0</v>
      </c>
      <c r="AP10" s="83"/>
      <c r="AQ10" s="99">
        <f>'6-7 лет Физическое разв.'!F10</f>
        <v>0</v>
      </c>
      <c r="AR10" s="85"/>
      <c r="AS10" s="101">
        <f>'6-7 лет Физическое разв.'!H10</f>
        <v>0</v>
      </c>
      <c r="AT10" s="87"/>
      <c r="AU10" s="103">
        <f>'6-7 лет Физическое разв.'!J10</f>
        <v>0</v>
      </c>
      <c r="AV10" s="118"/>
      <c r="AW10" s="137">
        <f>'6-7 лет Физическое разв.'!L10</f>
        <v>0</v>
      </c>
      <c r="AX10" s="133"/>
      <c r="AY10" s="105">
        <f>'6-7 лет Физическое разв.'!R10</f>
        <v>0</v>
      </c>
      <c r="AZ10" s="89"/>
      <c r="BA10" s="143">
        <f>'6-7 лет Физическое разв.'!T10</f>
        <v>0</v>
      </c>
      <c r="BB10" s="141"/>
      <c r="BC10" s="109">
        <f>'6-7 лет Физическое разв.'!V10</f>
        <v>0</v>
      </c>
      <c r="BD10" s="91"/>
      <c r="BE10" s="111">
        <f>'6-7 лет Физическое разв.'!X10</f>
        <v>0</v>
      </c>
      <c r="BF10" s="121"/>
      <c r="BG10" s="122">
        <f>'6-7 лет Физическое разв.'!Z10</f>
        <v>0</v>
      </c>
      <c r="BH10" s="124"/>
      <c r="BI10" s="149">
        <f>'6-7 лет Физическое разв.'!AB10</f>
        <v>0</v>
      </c>
      <c r="BJ10" s="128"/>
      <c r="BK10" s="129" t="e">
        <f>'6-7 лет Физическое разв.'!#REF!</f>
        <v>#REF!</v>
      </c>
      <c r="BL10" s="131"/>
      <c r="BM10" s="153" t="e">
        <f>'6-7 лет Физическое разв.'!#REF!</f>
        <v>#REF!</v>
      </c>
    </row>
    <row r="11" spans="1:65" ht="15.75" x14ac:dyDescent="0.25">
      <c r="A11" s="2">
        <v>4</v>
      </c>
      <c r="B11" s="1"/>
      <c r="C11" s="79">
        <f>'6-7 лет Физическое разв.'!C11</f>
        <v>0</v>
      </c>
      <c r="D11" s="95"/>
      <c r="E11" s="83">
        <f>'6-7 лет Физическое разв.'!E11</f>
        <v>0</v>
      </c>
      <c r="F11" s="99"/>
      <c r="G11" s="85">
        <f>'6-7 лет Физическое разв.'!G11</f>
        <v>0</v>
      </c>
      <c r="H11" s="101"/>
      <c r="I11" s="87">
        <f>'6-7 лет Физическое разв.'!I11</f>
        <v>0</v>
      </c>
      <c r="J11" s="103"/>
      <c r="K11" s="118">
        <f>'6-7 лет Физическое разв.'!K11</f>
        <v>0</v>
      </c>
      <c r="L11" s="137"/>
      <c r="M11" s="133">
        <f>'6-7 лет Физическое разв.'!Q11</f>
        <v>0</v>
      </c>
      <c r="N11" s="105"/>
      <c r="O11" s="89">
        <f>'6-7 лет Физическое разв.'!S11</f>
        <v>0</v>
      </c>
      <c r="P11" s="143"/>
      <c r="Q11" s="141">
        <f>'6-7 лет Физическое разв.'!U11</f>
        <v>0</v>
      </c>
      <c r="R11" s="109"/>
      <c r="S11" s="91">
        <f>'6-7 лет Физическое разв.'!W11</f>
        <v>0</v>
      </c>
      <c r="T11" s="111"/>
      <c r="U11" s="121">
        <f>'6-7 лет Физическое разв.'!Y11</f>
        <v>0</v>
      </c>
      <c r="V11" s="122"/>
      <c r="W11" s="124">
        <f>'6-7 лет Физическое разв.'!AA11</f>
        <v>0</v>
      </c>
      <c r="X11" s="149"/>
      <c r="Y11" s="145">
        <v>4</v>
      </c>
      <c r="Z11" s="77">
        <v>5</v>
      </c>
      <c r="AA11" s="77">
        <v>4</v>
      </c>
      <c r="AB11" s="77">
        <v>5</v>
      </c>
      <c r="AC11" s="128" t="e">
        <f>'6-7 лет Физическое разв.'!#REF!</f>
        <v>#REF!</v>
      </c>
      <c r="AD11" s="129"/>
      <c r="AE11" s="131" t="e">
        <f>'6-7 лет Физическое разв.'!#REF!</f>
        <v>#REF!</v>
      </c>
      <c r="AF11" s="169"/>
      <c r="AG11" s="172"/>
      <c r="AH11" s="173"/>
      <c r="AI11" s="174"/>
      <c r="AJ11" s="175"/>
      <c r="AL11" s="2">
        <v>4</v>
      </c>
      <c r="AM11" s="1"/>
      <c r="AN11" s="79"/>
      <c r="AO11" s="95">
        <f>'6-7 лет Физическое разв.'!D11</f>
        <v>0</v>
      </c>
      <c r="AP11" s="83"/>
      <c r="AQ11" s="99">
        <f>'6-7 лет Физическое разв.'!F11</f>
        <v>0</v>
      </c>
      <c r="AR11" s="85"/>
      <c r="AS11" s="101">
        <f>'6-7 лет Физическое разв.'!H11</f>
        <v>0</v>
      </c>
      <c r="AT11" s="87"/>
      <c r="AU11" s="103">
        <f>'6-7 лет Физическое разв.'!J11</f>
        <v>0</v>
      </c>
      <c r="AV11" s="118"/>
      <c r="AW11" s="137">
        <f>'6-7 лет Физическое разв.'!L11</f>
        <v>0</v>
      </c>
      <c r="AX11" s="133"/>
      <c r="AY11" s="105">
        <f>'6-7 лет Физическое разв.'!R11</f>
        <v>0</v>
      </c>
      <c r="AZ11" s="89"/>
      <c r="BA11" s="143">
        <f>'6-7 лет Физическое разв.'!T11</f>
        <v>0</v>
      </c>
      <c r="BB11" s="141"/>
      <c r="BC11" s="109">
        <f>'6-7 лет Физическое разв.'!V11</f>
        <v>0</v>
      </c>
      <c r="BD11" s="91"/>
      <c r="BE11" s="111">
        <f>'6-7 лет Физическое разв.'!X11</f>
        <v>0</v>
      </c>
      <c r="BF11" s="121"/>
      <c r="BG11" s="122">
        <f>'6-7 лет Физическое разв.'!Z11</f>
        <v>0</v>
      </c>
      <c r="BH11" s="124"/>
      <c r="BI11" s="149">
        <f>'6-7 лет Физическое разв.'!AB11</f>
        <v>0</v>
      </c>
      <c r="BJ11" s="128"/>
      <c r="BK11" s="129" t="e">
        <f>'6-7 лет Физическое разв.'!#REF!</f>
        <v>#REF!</v>
      </c>
      <c r="BL11" s="131"/>
      <c r="BM11" s="153" t="e">
        <f>'6-7 лет Физическое разв.'!#REF!</f>
        <v>#REF!</v>
      </c>
    </row>
    <row r="12" spans="1:65" ht="15.75" x14ac:dyDescent="0.25">
      <c r="A12" s="2">
        <v>5</v>
      </c>
      <c r="B12" s="1"/>
      <c r="C12" s="79">
        <f>'6-7 лет Физическое разв.'!C12</f>
        <v>0</v>
      </c>
      <c r="D12" s="95"/>
      <c r="E12" s="83">
        <f>'6-7 лет Физическое разв.'!E12</f>
        <v>0</v>
      </c>
      <c r="F12" s="99"/>
      <c r="G12" s="85">
        <f>'6-7 лет Физическое разв.'!G12</f>
        <v>0</v>
      </c>
      <c r="H12" s="101"/>
      <c r="I12" s="87">
        <f>'6-7 лет Физическое разв.'!I12</f>
        <v>0</v>
      </c>
      <c r="J12" s="103"/>
      <c r="K12" s="118">
        <f>'6-7 лет Физическое разв.'!K12</f>
        <v>0</v>
      </c>
      <c r="L12" s="137"/>
      <c r="M12" s="133">
        <f>'6-7 лет Физическое разв.'!Q12</f>
        <v>0</v>
      </c>
      <c r="N12" s="105"/>
      <c r="O12" s="89">
        <f>'6-7 лет Физическое разв.'!S12</f>
        <v>0</v>
      </c>
      <c r="P12" s="143"/>
      <c r="Q12" s="141">
        <f>'6-7 лет Физическое разв.'!U12</f>
        <v>0</v>
      </c>
      <c r="R12" s="109"/>
      <c r="S12" s="91">
        <f>'6-7 лет Физическое разв.'!W12</f>
        <v>0</v>
      </c>
      <c r="T12" s="111"/>
      <c r="U12" s="121">
        <f>'6-7 лет Физическое разв.'!Y12</f>
        <v>0</v>
      </c>
      <c r="V12" s="122"/>
      <c r="W12" s="124">
        <f>'6-7 лет Физическое разв.'!AA12</f>
        <v>0</v>
      </c>
      <c r="X12" s="149"/>
      <c r="Y12" s="145">
        <v>4</v>
      </c>
      <c r="Z12" s="77">
        <v>5</v>
      </c>
      <c r="AA12" s="77">
        <v>4</v>
      </c>
      <c r="AB12" s="77">
        <v>5</v>
      </c>
      <c r="AC12" s="128" t="e">
        <f>'6-7 лет Физическое разв.'!#REF!</f>
        <v>#REF!</v>
      </c>
      <c r="AD12" s="129"/>
      <c r="AE12" s="131" t="e">
        <f>'6-7 лет Физическое разв.'!#REF!</f>
        <v>#REF!</v>
      </c>
      <c r="AF12" s="169"/>
      <c r="AG12" s="172"/>
      <c r="AH12" s="173"/>
      <c r="AI12" s="174"/>
      <c r="AJ12" s="175"/>
      <c r="AL12" s="2">
        <v>5</v>
      </c>
      <c r="AM12" s="1"/>
      <c r="AN12" s="79"/>
      <c r="AO12" s="95">
        <f>'6-7 лет Физическое разв.'!D12</f>
        <v>0</v>
      </c>
      <c r="AP12" s="83"/>
      <c r="AQ12" s="99">
        <f>'6-7 лет Физическое разв.'!F12</f>
        <v>0</v>
      </c>
      <c r="AR12" s="85"/>
      <c r="AS12" s="101">
        <f>'6-7 лет Физическое разв.'!H12</f>
        <v>0</v>
      </c>
      <c r="AT12" s="87"/>
      <c r="AU12" s="103">
        <f>'6-7 лет Физическое разв.'!J12</f>
        <v>0</v>
      </c>
      <c r="AV12" s="118"/>
      <c r="AW12" s="137">
        <f>'6-7 лет Физическое разв.'!L12</f>
        <v>0</v>
      </c>
      <c r="AX12" s="133"/>
      <c r="AY12" s="105">
        <f>'6-7 лет Физическое разв.'!R12</f>
        <v>0</v>
      </c>
      <c r="AZ12" s="89"/>
      <c r="BA12" s="143">
        <f>'6-7 лет Физическое разв.'!T12</f>
        <v>0</v>
      </c>
      <c r="BB12" s="141"/>
      <c r="BC12" s="109">
        <f>'6-7 лет Физическое разв.'!V12</f>
        <v>0</v>
      </c>
      <c r="BD12" s="91"/>
      <c r="BE12" s="111">
        <f>'6-7 лет Физическое разв.'!X12</f>
        <v>0</v>
      </c>
      <c r="BF12" s="121"/>
      <c r="BG12" s="122">
        <f>'6-7 лет Физическое разв.'!Z12</f>
        <v>0</v>
      </c>
      <c r="BH12" s="124"/>
      <c r="BI12" s="149">
        <f>'6-7 лет Физическое разв.'!AB12</f>
        <v>0</v>
      </c>
      <c r="BJ12" s="128"/>
      <c r="BK12" s="129" t="e">
        <f>'6-7 лет Физическое разв.'!#REF!</f>
        <v>#REF!</v>
      </c>
      <c r="BL12" s="131"/>
      <c r="BM12" s="153" t="e">
        <f>'6-7 лет Физическое разв.'!#REF!</f>
        <v>#REF!</v>
      </c>
    </row>
    <row r="13" spans="1:65" ht="15.75" x14ac:dyDescent="0.25">
      <c r="A13" s="2">
        <v>6</v>
      </c>
      <c r="B13" s="1"/>
      <c r="C13" s="79">
        <f>'6-7 лет Физическое разв.'!C13</f>
        <v>0</v>
      </c>
      <c r="D13" s="95"/>
      <c r="E13" s="83">
        <f>'6-7 лет Физическое разв.'!E13</f>
        <v>0</v>
      </c>
      <c r="F13" s="99"/>
      <c r="G13" s="85">
        <f>'6-7 лет Физическое разв.'!G13</f>
        <v>0</v>
      </c>
      <c r="H13" s="101"/>
      <c r="I13" s="87">
        <f>'6-7 лет Физическое разв.'!I13</f>
        <v>0</v>
      </c>
      <c r="J13" s="103"/>
      <c r="K13" s="118">
        <f>'6-7 лет Физическое разв.'!K13</f>
        <v>0</v>
      </c>
      <c r="L13" s="137"/>
      <c r="M13" s="133">
        <f>'6-7 лет Физическое разв.'!Q13</f>
        <v>0</v>
      </c>
      <c r="N13" s="105"/>
      <c r="O13" s="89">
        <f>'6-7 лет Физическое разв.'!S13</f>
        <v>0</v>
      </c>
      <c r="P13" s="143"/>
      <c r="Q13" s="141">
        <f>'6-7 лет Физическое разв.'!U13</f>
        <v>0</v>
      </c>
      <c r="R13" s="109"/>
      <c r="S13" s="91">
        <f>'6-7 лет Физическое разв.'!W13</f>
        <v>0</v>
      </c>
      <c r="T13" s="111"/>
      <c r="U13" s="121">
        <f>'6-7 лет Физическое разв.'!Y13</f>
        <v>0</v>
      </c>
      <c r="V13" s="122"/>
      <c r="W13" s="124">
        <f>'6-7 лет Физическое разв.'!AA13</f>
        <v>0</v>
      </c>
      <c r="X13" s="149"/>
      <c r="Y13" s="145">
        <v>4</v>
      </c>
      <c r="Z13" s="77">
        <v>5</v>
      </c>
      <c r="AA13" s="77">
        <v>4</v>
      </c>
      <c r="AB13" s="77">
        <v>5</v>
      </c>
      <c r="AC13" s="128" t="e">
        <f>'6-7 лет Физическое разв.'!#REF!</f>
        <v>#REF!</v>
      </c>
      <c r="AD13" s="129"/>
      <c r="AE13" s="131" t="e">
        <f>'6-7 лет Физическое разв.'!#REF!</f>
        <v>#REF!</v>
      </c>
      <c r="AF13" s="169"/>
      <c r="AG13" s="172"/>
      <c r="AH13" s="173"/>
      <c r="AI13" s="174"/>
      <c r="AJ13" s="175"/>
      <c r="AL13" s="2">
        <v>6</v>
      </c>
      <c r="AM13" s="1"/>
      <c r="AN13" s="79"/>
      <c r="AO13" s="95">
        <f>'6-7 лет Физическое разв.'!D13</f>
        <v>0</v>
      </c>
      <c r="AP13" s="83"/>
      <c r="AQ13" s="99">
        <f>'6-7 лет Физическое разв.'!F13</f>
        <v>0</v>
      </c>
      <c r="AR13" s="85"/>
      <c r="AS13" s="101">
        <f>'6-7 лет Физическое разв.'!H13</f>
        <v>0</v>
      </c>
      <c r="AT13" s="87"/>
      <c r="AU13" s="103">
        <f>'6-7 лет Физическое разв.'!J13</f>
        <v>0</v>
      </c>
      <c r="AV13" s="118"/>
      <c r="AW13" s="137">
        <f>'6-7 лет Физическое разв.'!L13</f>
        <v>0</v>
      </c>
      <c r="AX13" s="133"/>
      <c r="AY13" s="105">
        <f>'6-7 лет Физическое разв.'!R13</f>
        <v>0</v>
      </c>
      <c r="AZ13" s="89"/>
      <c r="BA13" s="143">
        <f>'6-7 лет Физическое разв.'!T13</f>
        <v>0</v>
      </c>
      <c r="BB13" s="141"/>
      <c r="BC13" s="109">
        <f>'6-7 лет Физическое разв.'!V13</f>
        <v>0</v>
      </c>
      <c r="BD13" s="91"/>
      <c r="BE13" s="111">
        <f>'6-7 лет Физическое разв.'!X13</f>
        <v>0</v>
      </c>
      <c r="BF13" s="121"/>
      <c r="BG13" s="122">
        <f>'6-7 лет Физическое разв.'!Z13</f>
        <v>0</v>
      </c>
      <c r="BH13" s="124"/>
      <c r="BI13" s="149">
        <f>'6-7 лет Физическое разв.'!AB13</f>
        <v>0</v>
      </c>
      <c r="BJ13" s="128"/>
      <c r="BK13" s="129" t="e">
        <f>'6-7 лет Физическое разв.'!#REF!</f>
        <v>#REF!</v>
      </c>
      <c r="BL13" s="131"/>
      <c r="BM13" s="153" t="e">
        <f>'6-7 лет Физическое разв.'!#REF!</f>
        <v>#REF!</v>
      </c>
    </row>
    <row r="14" spans="1:65" ht="15.75" x14ac:dyDescent="0.25">
      <c r="A14" s="2">
        <v>7</v>
      </c>
      <c r="B14" s="1"/>
      <c r="C14" s="79">
        <f>'6-7 лет Физическое разв.'!C14</f>
        <v>0</v>
      </c>
      <c r="D14" s="95"/>
      <c r="E14" s="83">
        <f>'6-7 лет Физическое разв.'!E14</f>
        <v>0</v>
      </c>
      <c r="F14" s="99"/>
      <c r="G14" s="85">
        <f>'6-7 лет Физическое разв.'!G14</f>
        <v>0</v>
      </c>
      <c r="H14" s="101"/>
      <c r="I14" s="87">
        <f>'6-7 лет Физическое разв.'!I14</f>
        <v>0</v>
      </c>
      <c r="J14" s="103"/>
      <c r="K14" s="118">
        <f>'6-7 лет Физическое разв.'!K14</f>
        <v>0</v>
      </c>
      <c r="L14" s="137"/>
      <c r="M14" s="133">
        <f>'6-7 лет Физическое разв.'!Q14</f>
        <v>0</v>
      </c>
      <c r="N14" s="105"/>
      <c r="O14" s="89">
        <f>'6-7 лет Физическое разв.'!S14</f>
        <v>0</v>
      </c>
      <c r="P14" s="143"/>
      <c r="Q14" s="141">
        <f>'6-7 лет Физическое разв.'!U14</f>
        <v>0</v>
      </c>
      <c r="R14" s="109"/>
      <c r="S14" s="91">
        <f>'6-7 лет Физическое разв.'!W14</f>
        <v>0</v>
      </c>
      <c r="T14" s="111"/>
      <c r="U14" s="121">
        <f>'6-7 лет Физическое разв.'!Y14</f>
        <v>0</v>
      </c>
      <c r="V14" s="122"/>
      <c r="W14" s="124">
        <f>'6-7 лет Физическое разв.'!AA14</f>
        <v>0</v>
      </c>
      <c r="X14" s="149"/>
      <c r="Y14" s="145">
        <v>4</v>
      </c>
      <c r="Z14" s="77">
        <v>5</v>
      </c>
      <c r="AA14" s="77">
        <v>4</v>
      </c>
      <c r="AB14" s="77">
        <v>5</v>
      </c>
      <c r="AC14" s="128" t="e">
        <f>'6-7 лет Физическое разв.'!#REF!</f>
        <v>#REF!</v>
      </c>
      <c r="AD14" s="129"/>
      <c r="AE14" s="131" t="e">
        <f>'6-7 лет Физическое разв.'!#REF!</f>
        <v>#REF!</v>
      </c>
      <c r="AF14" s="169"/>
      <c r="AG14" s="172"/>
      <c r="AH14" s="173"/>
      <c r="AI14" s="174"/>
      <c r="AJ14" s="175"/>
      <c r="AL14" s="2">
        <v>7</v>
      </c>
      <c r="AM14" s="1"/>
      <c r="AN14" s="79"/>
      <c r="AO14" s="95">
        <f>'6-7 лет Физическое разв.'!D14</f>
        <v>0</v>
      </c>
      <c r="AP14" s="83"/>
      <c r="AQ14" s="99">
        <f>'6-7 лет Физическое разв.'!F14</f>
        <v>0</v>
      </c>
      <c r="AR14" s="85"/>
      <c r="AS14" s="101">
        <f>'6-7 лет Физическое разв.'!H14</f>
        <v>0</v>
      </c>
      <c r="AT14" s="87"/>
      <c r="AU14" s="103">
        <f>'6-7 лет Физическое разв.'!J14</f>
        <v>0</v>
      </c>
      <c r="AV14" s="118"/>
      <c r="AW14" s="137">
        <f>'6-7 лет Физическое разв.'!L14</f>
        <v>0</v>
      </c>
      <c r="AX14" s="133"/>
      <c r="AY14" s="105">
        <f>'6-7 лет Физическое разв.'!R14</f>
        <v>0</v>
      </c>
      <c r="AZ14" s="89"/>
      <c r="BA14" s="143">
        <f>'6-7 лет Физическое разв.'!T14</f>
        <v>0</v>
      </c>
      <c r="BB14" s="141"/>
      <c r="BC14" s="109">
        <f>'6-7 лет Физическое разв.'!V14</f>
        <v>0</v>
      </c>
      <c r="BD14" s="91"/>
      <c r="BE14" s="111">
        <f>'6-7 лет Физическое разв.'!X14</f>
        <v>0</v>
      </c>
      <c r="BF14" s="121"/>
      <c r="BG14" s="122">
        <f>'6-7 лет Физическое разв.'!Z14</f>
        <v>0</v>
      </c>
      <c r="BH14" s="124"/>
      <c r="BI14" s="149">
        <f>'6-7 лет Физическое разв.'!AB14</f>
        <v>0</v>
      </c>
      <c r="BJ14" s="128"/>
      <c r="BK14" s="129" t="e">
        <f>'6-7 лет Физическое разв.'!#REF!</f>
        <v>#REF!</v>
      </c>
      <c r="BL14" s="131"/>
      <c r="BM14" s="153" t="e">
        <f>'6-7 лет Физическое разв.'!#REF!</f>
        <v>#REF!</v>
      </c>
    </row>
    <row r="15" spans="1:65" ht="15.75" x14ac:dyDescent="0.25">
      <c r="A15" s="2">
        <v>8</v>
      </c>
      <c r="B15" s="1"/>
      <c r="C15" s="79">
        <f>'6-7 лет Физическое разв.'!C15</f>
        <v>0</v>
      </c>
      <c r="D15" s="95"/>
      <c r="E15" s="83">
        <f>'6-7 лет Физическое разв.'!E15</f>
        <v>0</v>
      </c>
      <c r="F15" s="99"/>
      <c r="G15" s="85">
        <f>'6-7 лет Физическое разв.'!G15</f>
        <v>0</v>
      </c>
      <c r="H15" s="101"/>
      <c r="I15" s="87">
        <f>'6-7 лет Физическое разв.'!I15</f>
        <v>0</v>
      </c>
      <c r="J15" s="103"/>
      <c r="K15" s="118">
        <f>'6-7 лет Физическое разв.'!K15</f>
        <v>0</v>
      </c>
      <c r="L15" s="137"/>
      <c r="M15" s="133">
        <f>'6-7 лет Физическое разв.'!Q15</f>
        <v>0</v>
      </c>
      <c r="N15" s="105"/>
      <c r="O15" s="89">
        <f>'6-7 лет Физическое разв.'!S15</f>
        <v>0</v>
      </c>
      <c r="P15" s="143"/>
      <c r="Q15" s="141">
        <f>'6-7 лет Физическое разв.'!U15</f>
        <v>0</v>
      </c>
      <c r="R15" s="109"/>
      <c r="S15" s="91">
        <f>'6-7 лет Физическое разв.'!W15</f>
        <v>0</v>
      </c>
      <c r="T15" s="111"/>
      <c r="U15" s="121">
        <f>'6-7 лет Физическое разв.'!Y15</f>
        <v>0</v>
      </c>
      <c r="V15" s="122"/>
      <c r="W15" s="124">
        <f>'6-7 лет Физическое разв.'!AA15</f>
        <v>0</v>
      </c>
      <c r="X15" s="149"/>
      <c r="Y15" s="145">
        <v>4</v>
      </c>
      <c r="Z15" s="77">
        <v>5</v>
      </c>
      <c r="AA15" s="77">
        <v>4</v>
      </c>
      <c r="AB15" s="77">
        <v>5</v>
      </c>
      <c r="AC15" s="128" t="e">
        <f>'6-7 лет Физическое разв.'!#REF!</f>
        <v>#REF!</v>
      </c>
      <c r="AD15" s="129"/>
      <c r="AE15" s="131" t="e">
        <f>'6-7 лет Физическое разв.'!#REF!</f>
        <v>#REF!</v>
      </c>
      <c r="AF15" s="169"/>
      <c r="AG15" s="172"/>
      <c r="AH15" s="173"/>
      <c r="AI15" s="174"/>
      <c r="AJ15" s="175"/>
      <c r="AL15" s="2">
        <v>8</v>
      </c>
      <c r="AM15" s="1"/>
      <c r="AN15" s="79"/>
      <c r="AO15" s="95">
        <f>'6-7 лет Физическое разв.'!D15</f>
        <v>0</v>
      </c>
      <c r="AP15" s="83"/>
      <c r="AQ15" s="99">
        <f>'6-7 лет Физическое разв.'!F15</f>
        <v>0</v>
      </c>
      <c r="AR15" s="85"/>
      <c r="AS15" s="101">
        <f>'6-7 лет Физическое разв.'!H15</f>
        <v>0</v>
      </c>
      <c r="AT15" s="87"/>
      <c r="AU15" s="103">
        <f>'6-7 лет Физическое разв.'!J15</f>
        <v>0</v>
      </c>
      <c r="AV15" s="118"/>
      <c r="AW15" s="137">
        <f>'6-7 лет Физическое разв.'!L15</f>
        <v>0</v>
      </c>
      <c r="AX15" s="133"/>
      <c r="AY15" s="105">
        <f>'6-7 лет Физическое разв.'!R15</f>
        <v>0</v>
      </c>
      <c r="AZ15" s="89"/>
      <c r="BA15" s="143">
        <f>'6-7 лет Физическое разв.'!T15</f>
        <v>0</v>
      </c>
      <c r="BB15" s="141"/>
      <c r="BC15" s="109">
        <f>'6-7 лет Физическое разв.'!V15</f>
        <v>0</v>
      </c>
      <c r="BD15" s="91"/>
      <c r="BE15" s="111">
        <f>'6-7 лет Физическое разв.'!X15</f>
        <v>0</v>
      </c>
      <c r="BF15" s="121"/>
      <c r="BG15" s="122">
        <f>'6-7 лет Физическое разв.'!Z15</f>
        <v>0</v>
      </c>
      <c r="BH15" s="124"/>
      <c r="BI15" s="149">
        <f>'6-7 лет Физическое разв.'!AB15</f>
        <v>0</v>
      </c>
      <c r="BJ15" s="128"/>
      <c r="BK15" s="129" t="e">
        <f>'6-7 лет Физическое разв.'!#REF!</f>
        <v>#REF!</v>
      </c>
      <c r="BL15" s="131"/>
      <c r="BM15" s="153" t="e">
        <f>'6-7 лет Физическое разв.'!#REF!</f>
        <v>#REF!</v>
      </c>
    </row>
    <row r="16" spans="1:65" ht="15.75" x14ac:dyDescent="0.25">
      <c r="A16" s="2">
        <v>9</v>
      </c>
      <c r="B16" s="1"/>
      <c r="C16" s="79">
        <f>'6-7 лет Физическое разв.'!C16</f>
        <v>0</v>
      </c>
      <c r="D16" s="95"/>
      <c r="E16" s="83">
        <f>'6-7 лет Физическое разв.'!E16</f>
        <v>0</v>
      </c>
      <c r="F16" s="99"/>
      <c r="G16" s="85">
        <f>'6-7 лет Физическое разв.'!G16</f>
        <v>0</v>
      </c>
      <c r="H16" s="101"/>
      <c r="I16" s="87">
        <f>'6-7 лет Физическое разв.'!I16</f>
        <v>0</v>
      </c>
      <c r="J16" s="103"/>
      <c r="K16" s="118">
        <f>'6-7 лет Физическое разв.'!K16</f>
        <v>0</v>
      </c>
      <c r="L16" s="137"/>
      <c r="M16" s="133">
        <f>'6-7 лет Физическое разв.'!Q16</f>
        <v>0</v>
      </c>
      <c r="N16" s="105"/>
      <c r="O16" s="89">
        <f>'6-7 лет Физическое разв.'!S16</f>
        <v>0</v>
      </c>
      <c r="P16" s="143"/>
      <c r="Q16" s="141">
        <f>'6-7 лет Физическое разв.'!U16</f>
        <v>0</v>
      </c>
      <c r="R16" s="109"/>
      <c r="S16" s="91">
        <f>'6-7 лет Физическое разв.'!W16</f>
        <v>0</v>
      </c>
      <c r="T16" s="111"/>
      <c r="U16" s="121">
        <f>'6-7 лет Физическое разв.'!Y16</f>
        <v>0</v>
      </c>
      <c r="V16" s="122"/>
      <c r="W16" s="124">
        <f>'6-7 лет Физическое разв.'!AA16</f>
        <v>0</v>
      </c>
      <c r="X16" s="149"/>
      <c r="Y16" s="145">
        <v>4</v>
      </c>
      <c r="Z16" s="77">
        <v>5</v>
      </c>
      <c r="AA16" s="77">
        <v>4</v>
      </c>
      <c r="AB16" s="77">
        <v>5</v>
      </c>
      <c r="AC16" s="128" t="e">
        <f>'6-7 лет Физическое разв.'!#REF!</f>
        <v>#REF!</v>
      </c>
      <c r="AD16" s="129"/>
      <c r="AE16" s="131" t="e">
        <f>'6-7 лет Физическое разв.'!#REF!</f>
        <v>#REF!</v>
      </c>
      <c r="AF16" s="169"/>
      <c r="AG16" s="172"/>
      <c r="AH16" s="173"/>
      <c r="AI16" s="174"/>
      <c r="AJ16" s="175"/>
      <c r="AL16" s="2">
        <v>9</v>
      </c>
      <c r="AM16" s="1"/>
      <c r="AN16" s="79"/>
      <c r="AO16" s="95">
        <f>'6-7 лет Физическое разв.'!D16</f>
        <v>0</v>
      </c>
      <c r="AP16" s="83"/>
      <c r="AQ16" s="99">
        <f>'6-7 лет Физическое разв.'!F16</f>
        <v>0</v>
      </c>
      <c r="AR16" s="85"/>
      <c r="AS16" s="101">
        <f>'6-7 лет Физическое разв.'!H16</f>
        <v>0</v>
      </c>
      <c r="AT16" s="87"/>
      <c r="AU16" s="103">
        <f>'6-7 лет Физическое разв.'!J16</f>
        <v>0</v>
      </c>
      <c r="AV16" s="118"/>
      <c r="AW16" s="137">
        <f>'6-7 лет Физическое разв.'!L16</f>
        <v>0</v>
      </c>
      <c r="AX16" s="133"/>
      <c r="AY16" s="105">
        <f>'6-7 лет Физическое разв.'!R16</f>
        <v>0</v>
      </c>
      <c r="AZ16" s="89"/>
      <c r="BA16" s="143">
        <f>'6-7 лет Физическое разв.'!T16</f>
        <v>0</v>
      </c>
      <c r="BB16" s="141"/>
      <c r="BC16" s="109">
        <f>'6-7 лет Физическое разв.'!V16</f>
        <v>0</v>
      </c>
      <c r="BD16" s="91"/>
      <c r="BE16" s="111">
        <f>'6-7 лет Физическое разв.'!X16</f>
        <v>0</v>
      </c>
      <c r="BF16" s="121"/>
      <c r="BG16" s="122">
        <f>'6-7 лет Физическое разв.'!Z16</f>
        <v>0</v>
      </c>
      <c r="BH16" s="124"/>
      <c r="BI16" s="149">
        <f>'6-7 лет Физическое разв.'!AB16</f>
        <v>0</v>
      </c>
      <c r="BJ16" s="128"/>
      <c r="BK16" s="129" t="e">
        <f>'6-7 лет Физическое разв.'!#REF!</f>
        <v>#REF!</v>
      </c>
      <c r="BL16" s="131"/>
      <c r="BM16" s="153" t="e">
        <f>'6-7 лет Физическое разв.'!#REF!</f>
        <v>#REF!</v>
      </c>
    </row>
    <row r="17" spans="1:65" ht="15.75" x14ac:dyDescent="0.25">
      <c r="A17" s="2">
        <v>10</v>
      </c>
      <c r="B17" s="1"/>
      <c r="C17" s="79">
        <f>'6-7 лет Физическое разв.'!C17</f>
        <v>0</v>
      </c>
      <c r="D17" s="95"/>
      <c r="E17" s="83">
        <f>'6-7 лет Физическое разв.'!E17</f>
        <v>0</v>
      </c>
      <c r="F17" s="99"/>
      <c r="G17" s="85">
        <f>'6-7 лет Физическое разв.'!G17</f>
        <v>0</v>
      </c>
      <c r="H17" s="101"/>
      <c r="I17" s="87">
        <f>'6-7 лет Физическое разв.'!I17</f>
        <v>0</v>
      </c>
      <c r="J17" s="103"/>
      <c r="K17" s="118">
        <f>'6-7 лет Физическое разв.'!K17</f>
        <v>0</v>
      </c>
      <c r="L17" s="137"/>
      <c r="M17" s="133">
        <f>'6-7 лет Физическое разв.'!Q17</f>
        <v>0</v>
      </c>
      <c r="N17" s="105"/>
      <c r="O17" s="89">
        <f>'6-7 лет Физическое разв.'!S17</f>
        <v>0</v>
      </c>
      <c r="P17" s="143"/>
      <c r="Q17" s="141">
        <f>'6-7 лет Физическое разв.'!U17</f>
        <v>0</v>
      </c>
      <c r="R17" s="109"/>
      <c r="S17" s="91">
        <f>'6-7 лет Физическое разв.'!W17</f>
        <v>0</v>
      </c>
      <c r="T17" s="111"/>
      <c r="U17" s="121">
        <f>'6-7 лет Физическое разв.'!Y17</f>
        <v>0</v>
      </c>
      <c r="V17" s="122"/>
      <c r="W17" s="124">
        <f>'6-7 лет Физическое разв.'!AA17</f>
        <v>0</v>
      </c>
      <c r="X17" s="149"/>
      <c r="Y17" s="145">
        <v>4</v>
      </c>
      <c r="Z17" s="77">
        <v>5</v>
      </c>
      <c r="AA17" s="77">
        <v>4</v>
      </c>
      <c r="AB17" s="77">
        <v>5</v>
      </c>
      <c r="AC17" s="128" t="e">
        <f>'6-7 лет Физическое разв.'!#REF!</f>
        <v>#REF!</v>
      </c>
      <c r="AD17" s="129"/>
      <c r="AE17" s="131" t="e">
        <f>'6-7 лет Физическое разв.'!#REF!</f>
        <v>#REF!</v>
      </c>
      <c r="AF17" s="169"/>
      <c r="AG17" s="172"/>
      <c r="AH17" s="173"/>
      <c r="AI17" s="174"/>
      <c r="AJ17" s="175"/>
      <c r="AL17" s="2">
        <v>10</v>
      </c>
      <c r="AM17" s="1"/>
      <c r="AN17" s="79"/>
      <c r="AO17" s="95">
        <f>'6-7 лет Физическое разв.'!D17</f>
        <v>0</v>
      </c>
      <c r="AP17" s="83"/>
      <c r="AQ17" s="99">
        <f>'6-7 лет Физическое разв.'!F17</f>
        <v>0</v>
      </c>
      <c r="AR17" s="85"/>
      <c r="AS17" s="101">
        <f>'6-7 лет Физическое разв.'!H17</f>
        <v>0</v>
      </c>
      <c r="AT17" s="87"/>
      <c r="AU17" s="103">
        <f>'6-7 лет Физическое разв.'!J17</f>
        <v>0</v>
      </c>
      <c r="AV17" s="118"/>
      <c r="AW17" s="137">
        <f>'6-7 лет Физическое разв.'!L17</f>
        <v>0</v>
      </c>
      <c r="AX17" s="133"/>
      <c r="AY17" s="105">
        <f>'6-7 лет Физическое разв.'!R17</f>
        <v>0</v>
      </c>
      <c r="AZ17" s="89"/>
      <c r="BA17" s="143">
        <f>'6-7 лет Физическое разв.'!T17</f>
        <v>0</v>
      </c>
      <c r="BB17" s="141"/>
      <c r="BC17" s="109">
        <f>'6-7 лет Физическое разв.'!V17</f>
        <v>0</v>
      </c>
      <c r="BD17" s="91"/>
      <c r="BE17" s="111">
        <f>'6-7 лет Физическое разв.'!X17</f>
        <v>0</v>
      </c>
      <c r="BF17" s="121"/>
      <c r="BG17" s="122">
        <f>'6-7 лет Физическое разв.'!Z17</f>
        <v>0</v>
      </c>
      <c r="BH17" s="124"/>
      <c r="BI17" s="149">
        <f>'6-7 лет Физическое разв.'!AB17</f>
        <v>0</v>
      </c>
      <c r="BJ17" s="128"/>
      <c r="BK17" s="129" t="e">
        <f>'6-7 лет Физическое разв.'!#REF!</f>
        <v>#REF!</v>
      </c>
      <c r="BL17" s="131"/>
      <c r="BM17" s="153" t="e">
        <f>'6-7 лет Физическое разв.'!#REF!</f>
        <v>#REF!</v>
      </c>
    </row>
    <row r="18" spans="1:65" ht="15.75" x14ac:dyDescent="0.25">
      <c r="A18" s="2">
        <v>11</v>
      </c>
      <c r="B18" s="1"/>
      <c r="C18" s="79">
        <f>'6-7 лет Физическое разв.'!C18</f>
        <v>0</v>
      </c>
      <c r="D18" s="95"/>
      <c r="E18" s="83">
        <f>'6-7 лет Физическое разв.'!E18</f>
        <v>0</v>
      </c>
      <c r="F18" s="99"/>
      <c r="G18" s="85">
        <f>'6-7 лет Физическое разв.'!G18</f>
        <v>0</v>
      </c>
      <c r="H18" s="101"/>
      <c r="I18" s="87">
        <f>'6-7 лет Физическое разв.'!I18</f>
        <v>0</v>
      </c>
      <c r="J18" s="103"/>
      <c r="K18" s="118">
        <f>'6-7 лет Физическое разв.'!K18</f>
        <v>0</v>
      </c>
      <c r="L18" s="137"/>
      <c r="M18" s="133">
        <f>'6-7 лет Физическое разв.'!Q18</f>
        <v>0</v>
      </c>
      <c r="N18" s="105"/>
      <c r="O18" s="89">
        <f>'6-7 лет Физическое разв.'!S18</f>
        <v>0</v>
      </c>
      <c r="P18" s="143"/>
      <c r="Q18" s="141">
        <f>'6-7 лет Физическое разв.'!U18</f>
        <v>0</v>
      </c>
      <c r="R18" s="109"/>
      <c r="S18" s="91">
        <f>'6-7 лет Физическое разв.'!W18</f>
        <v>0</v>
      </c>
      <c r="T18" s="111"/>
      <c r="U18" s="121">
        <f>'6-7 лет Физическое разв.'!Y18</f>
        <v>0</v>
      </c>
      <c r="V18" s="122"/>
      <c r="W18" s="124">
        <f>'6-7 лет Физическое разв.'!AA18</f>
        <v>0</v>
      </c>
      <c r="X18" s="149"/>
      <c r="Y18" s="145">
        <v>4</v>
      </c>
      <c r="Z18" s="77">
        <v>5</v>
      </c>
      <c r="AA18" s="77">
        <v>4</v>
      </c>
      <c r="AB18" s="77">
        <v>5</v>
      </c>
      <c r="AC18" s="128" t="e">
        <f>'6-7 лет Физическое разв.'!#REF!</f>
        <v>#REF!</v>
      </c>
      <c r="AD18" s="129"/>
      <c r="AE18" s="131" t="e">
        <f>'6-7 лет Физическое разв.'!#REF!</f>
        <v>#REF!</v>
      </c>
      <c r="AF18" s="169"/>
      <c r="AG18" s="172"/>
      <c r="AH18" s="173"/>
      <c r="AI18" s="174"/>
      <c r="AJ18" s="175"/>
      <c r="AL18" s="2">
        <v>11</v>
      </c>
      <c r="AM18" s="1"/>
      <c r="AN18" s="79"/>
      <c r="AO18" s="95">
        <f>'6-7 лет Физическое разв.'!D18</f>
        <v>0</v>
      </c>
      <c r="AP18" s="83"/>
      <c r="AQ18" s="99">
        <f>'6-7 лет Физическое разв.'!F18</f>
        <v>0</v>
      </c>
      <c r="AR18" s="85"/>
      <c r="AS18" s="101">
        <f>'6-7 лет Физическое разв.'!H18</f>
        <v>0</v>
      </c>
      <c r="AT18" s="87"/>
      <c r="AU18" s="103">
        <f>'6-7 лет Физическое разв.'!J18</f>
        <v>0</v>
      </c>
      <c r="AV18" s="118"/>
      <c r="AW18" s="137">
        <f>'6-7 лет Физическое разв.'!L18</f>
        <v>0</v>
      </c>
      <c r="AX18" s="133"/>
      <c r="AY18" s="105">
        <f>'6-7 лет Физическое разв.'!R18</f>
        <v>0</v>
      </c>
      <c r="AZ18" s="89"/>
      <c r="BA18" s="143">
        <f>'6-7 лет Физическое разв.'!T18</f>
        <v>0</v>
      </c>
      <c r="BB18" s="141"/>
      <c r="BC18" s="109">
        <f>'6-7 лет Физическое разв.'!V18</f>
        <v>0</v>
      </c>
      <c r="BD18" s="91"/>
      <c r="BE18" s="111">
        <f>'6-7 лет Физическое разв.'!X18</f>
        <v>0</v>
      </c>
      <c r="BF18" s="121"/>
      <c r="BG18" s="122">
        <f>'6-7 лет Физическое разв.'!Z18</f>
        <v>0</v>
      </c>
      <c r="BH18" s="124"/>
      <c r="BI18" s="149">
        <f>'6-7 лет Физическое разв.'!AB18</f>
        <v>0</v>
      </c>
      <c r="BJ18" s="128"/>
      <c r="BK18" s="129" t="e">
        <f>'6-7 лет Физическое разв.'!#REF!</f>
        <v>#REF!</v>
      </c>
      <c r="BL18" s="131"/>
      <c r="BM18" s="153" t="e">
        <f>'6-7 лет Физическое разв.'!#REF!</f>
        <v>#REF!</v>
      </c>
    </row>
    <row r="19" spans="1:65" ht="15.75" x14ac:dyDescent="0.25">
      <c r="A19" s="2">
        <v>12</v>
      </c>
      <c r="B19" s="1"/>
      <c r="C19" s="79">
        <f>'6-7 лет Физическое разв.'!C19</f>
        <v>0</v>
      </c>
      <c r="D19" s="95"/>
      <c r="E19" s="83">
        <f>'6-7 лет Физическое разв.'!E19</f>
        <v>0</v>
      </c>
      <c r="F19" s="99"/>
      <c r="G19" s="85">
        <f>'6-7 лет Физическое разв.'!G19</f>
        <v>0</v>
      </c>
      <c r="H19" s="101"/>
      <c r="I19" s="87">
        <f>'6-7 лет Физическое разв.'!I19</f>
        <v>0</v>
      </c>
      <c r="J19" s="103"/>
      <c r="K19" s="118">
        <f>'6-7 лет Физическое разв.'!K19</f>
        <v>0</v>
      </c>
      <c r="L19" s="137"/>
      <c r="M19" s="133">
        <f>'6-7 лет Физическое разв.'!Q19</f>
        <v>0</v>
      </c>
      <c r="N19" s="105"/>
      <c r="O19" s="89">
        <f>'6-7 лет Физическое разв.'!S19</f>
        <v>0</v>
      </c>
      <c r="P19" s="143"/>
      <c r="Q19" s="141">
        <f>'6-7 лет Физическое разв.'!U19</f>
        <v>0</v>
      </c>
      <c r="R19" s="109"/>
      <c r="S19" s="91">
        <f>'6-7 лет Физическое разв.'!W19</f>
        <v>0</v>
      </c>
      <c r="T19" s="111"/>
      <c r="U19" s="121">
        <f>'6-7 лет Физическое разв.'!Y19</f>
        <v>0</v>
      </c>
      <c r="V19" s="122"/>
      <c r="W19" s="124">
        <f>'6-7 лет Физическое разв.'!AA19</f>
        <v>0</v>
      </c>
      <c r="X19" s="149"/>
      <c r="Y19" s="145">
        <v>4</v>
      </c>
      <c r="Z19" s="77">
        <v>5</v>
      </c>
      <c r="AA19" s="77">
        <v>4</v>
      </c>
      <c r="AB19" s="77">
        <v>5</v>
      </c>
      <c r="AC19" s="128" t="e">
        <f>'6-7 лет Физическое разв.'!#REF!</f>
        <v>#REF!</v>
      </c>
      <c r="AD19" s="129"/>
      <c r="AE19" s="131" t="e">
        <f>'6-7 лет Физическое разв.'!#REF!</f>
        <v>#REF!</v>
      </c>
      <c r="AF19" s="169"/>
      <c r="AG19" s="172"/>
      <c r="AH19" s="173"/>
      <c r="AI19" s="174"/>
      <c r="AJ19" s="175"/>
      <c r="AL19" s="2">
        <v>12</v>
      </c>
      <c r="AM19" s="1"/>
      <c r="AN19" s="79"/>
      <c r="AO19" s="95">
        <f>'6-7 лет Физическое разв.'!D19</f>
        <v>0</v>
      </c>
      <c r="AP19" s="83"/>
      <c r="AQ19" s="99">
        <f>'6-7 лет Физическое разв.'!F19</f>
        <v>0</v>
      </c>
      <c r="AR19" s="85"/>
      <c r="AS19" s="101">
        <f>'6-7 лет Физическое разв.'!H19</f>
        <v>0</v>
      </c>
      <c r="AT19" s="87"/>
      <c r="AU19" s="103">
        <f>'6-7 лет Физическое разв.'!J19</f>
        <v>0</v>
      </c>
      <c r="AV19" s="118"/>
      <c r="AW19" s="137">
        <f>'6-7 лет Физическое разв.'!L19</f>
        <v>0</v>
      </c>
      <c r="AX19" s="133"/>
      <c r="AY19" s="105">
        <f>'6-7 лет Физическое разв.'!R19</f>
        <v>0</v>
      </c>
      <c r="AZ19" s="89"/>
      <c r="BA19" s="143">
        <f>'6-7 лет Физическое разв.'!T19</f>
        <v>0</v>
      </c>
      <c r="BB19" s="141"/>
      <c r="BC19" s="109">
        <f>'6-7 лет Физическое разв.'!V19</f>
        <v>0</v>
      </c>
      <c r="BD19" s="91"/>
      <c r="BE19" s="111">
        <f>'6-7 лет Физическое разв.'!X19</f>
        <v>0</v>
      </c>
      <c r="BF19" s="121"/>
      <c r="BG19" s="122">
        <f>'6-7 лет Физическое разв.'!Z19</f>
        <v>0</v>
      </c>
      <c r="BH19" s="124"/>
      <c r="BI19" s="149">
        <f>'6-7 лет Физическое разв.'!AB19</f>
        <v>0</v>
      </c>
      <c r="BJ19" s="128"/>
      <c r="BK19" s="129" t="e">
        <f>'6-7 лет Физическое разв.'!#REF!</f>
        <v>#REF!</v>
      </c>
      <c r="BL19" s="131"/>
      <c r="BM19" s="153" t="e">
        <f>'6-7 лет Физическое разв.'!#REF!</f>
        <v>#REF!</v>
      </c>
    </row>
    <row r="20" spans="1:65" ht="15.75" x14ac:dyDescent="0.25">
      <c r="A20" s="2">
        <v>13</v>
      </c>
      <c r="B20" s="1"/>
      <c r="C20" s="79">
        <f>'6-7 лет Физическое разв.'!C20</f>
        <v>0</v>
      </c>
      <c r="D20" s="95"/>
      <c r="E20" s="83">
        <f>'6-7 лет Физическое разв.'!E20</f>
        <v>0</v>
      </c>
      <c r="F20" s="99"/>
      <c r="G20" s="85">
        <f>'6-7 лет Физическое разв.'!G20</f>
        <v>0</v>
      </c>
      <c r="H20" s="101"/>
      <c r="I20" s="87">
        <f>'6-7 лет Физическое разв.'!I20</f>
        <v>0</v>
      </c>
      <c r="J20" s="103"/>
      <c r="K20" s="118">
        <f>'6-7 лет Физическое разв.'!K20</f>
        <v>0</v>
      </c>
      <c r="L20" s="137"/>
      <c r="M20" s="133">
        <f>'6-7 лет Физическое разв.'!Q20</f>
        <v>0</v>
      </c>
      <c r="N20" s="105"/>
      <c r="O20" s="89">
        <f>'6-7 лет Физическое разв.'!S20</f>
        <v>0</v>
      </c>
      <c r="P20" s="143"/>
      <c r="Q20" s="141">
        <f>'6-7 лет Физическое разв.'!U20</f>
        <v>0</v>
      </c>
      <c r="R20" s="109"/>
      <c r="S20" s="91">
        <f>'6-7 лет Физическое разв.'!W20</f>
        <v>0</v>
      </c>
      <c r="T20" s="111"/>
      <c r="U20" s="121">
        <f>'6-7 лет Физическое разв.'!Y20</f>
        <v>0</v>
      </c>
      <c r="V20" s="122"/>
      <c r="W20" s="124">
        <f>'6-7 лет Физическое разв.'!AA20</f>
        <v>0</v>
      </c>
      <c r="X20" s="149"/>
      <c r="Y20" s="145">
        <v>4</v>
      </c>
      <c r="Z20" s="77">
        <v>5</v>
      </c>
      <c r="AA20" s="77">
        <v>4</v>
      </c>
      <c r="AB20" s="77">
        <v>5</v>
      </c>
      <c r="AC20" s="128" t="e">
        <f>'6-7 лет Физическое разв.'!#REF!</f>
        <v>#REF!</v>
      </c>
      <c r="AD20" s="129"/>
      <c r="AE20" s="131" t="e">
        <f>'6-7 лет Физическое разв.'!#REF!</f>
        <v>#REF!</v>
      </c>
      <c r="AF20" s="169"/>
      <c r="AG20" s="172"/>
      <c r="AH20" s="173"/>
      <c r="AI20" s="174"/>
      <c r="AJ20" s="175"/>
      <c r="AL20" s="2">
        <v>13</v>
      </c>
      <c r="AM20" s="1"/>
      <c r="AN20" s="79"/>
      <c r="AO20" s="95">
        <f>'6-7 лет Физическое разв.'!D20</f>
        <v>0</v>
      </c>
      <c r="AP20" s="83"/>
      <c r="AQ20" s="99">
        <f>'6-7 лет Физическое разв.'!F20</f>
        <v>0</v>
      </c>
      <c r="AR20" s="85"/>
      <c r="AS20" s="101">
        <f>'6-7 лет Физическое разв.'!H20</f>
        <v>0</v>
      </c>
      <c r="AT20" s="87"/>
      <c r="AU20" s="103">
        <f>'6-7 лет Физическое разв.'!J20</f>
        <v>0</v>
      </c>
      <c r="AV20" s="118"/>
      <c r="AW20" s="137">
        <f>'6-7 лет Физическое разв.'!L20</f>
        <v>0</v>
      </c>
      <c r="AX20" s="133"/>
      <c r="AY20" s="105">
        <f>'6-7 лет Физическое разв.'!R20</f>
        <v>0</v>
      </c>
      <c r="AZ20" s="89"/>
      <c r="BA20" s="143">
        <f>'6-7 лет Физическое разв.'!T20</f>
        <v>0</v>
      </c>
      <c r="BB20" s="141"/>
      <c r="BC20" s="109">
        <f>'6-7 лет Физическое разв.'!V20</f>
        <v>0</v>
      </c>
      <c r="BD20" s="91"/>
      <c r="BE20" s="111">
        <f>'6-7 лет Физическое разв.'!X20</f>
        <v>0</v>
      </c>
      <c r="BF20" s="121"/>
      <c r="BG20" s="122">
        <f>'6-7 лет Физическое разв.'!Z20</f>
        <v>0</v>
      </c>
      <c r="BH20" s="124"/>
      <c r="BI20" s="149">
        <f>'6-7 лет Физическое разв.'!AB20</f>
        <v>0</v>
      </c>
      <c r="BJ20" s="128"/>
      <c r="BK20" s="129" t="e">
        <f>'6-7 лет Физическое разв.'!#REF!</f>
        <v>#REF!</v>
      </c>
      <c r="BL20" s="131"/>
      <c r="BM20" s="153" t="e">
        <f>'6-7 лет Физическое разв.'!#REF!</f>
        <v>#REF!</v>
      </c>
    </row>
    <row r="21" spans="1:65" ht="15.75" x14ac:dyDescent="0.25">
      <c r="A21" s="2">
        <v>14</v>
      </c>
      <c r="B21" s="1"/>
      <c r="C21" s="79">
        <f>'6-7 лет Физическое разв.'!C21</f>
        <v>0</v>
      </c>
      <c r="D21" s="95"/>
      <c r="E21" s="83">
        <f>'6-7 лет Физическое разв.'!E21</f>
        <v>0</v>
      </c>
      <c r="F21" s="99"/>
      <c r="G21" s="85">
        <f>'6-7 лет Физическое разв.'!G21</f>
        <v>0</v>
      </c>
      <c r="H21" s="101"/>
      <c r="I21" s="87">
        <f>'6-7 лет Физическое разв.'!I21</f>
        <v>0</v>
      </c>
      <c r="J21" s="103"/>
      <c r="K21" s="118">
        <f>'6-7 лет Физическое разв.'!K21</f>
        <v>0</v>
      </c>
      <c r="L21" s="137"/>
      <c r="M21" s="133">
        <f>'6-7 лет Физическое разв.'!Q21</f>
        <v>0</v>
      </c>
      <c r="N21" s="105"/>
      <c r="O21" s="89">
        <f>'6-7 лет Физическое разв.'!S21</f>
        <v>0</v>
      </c>
      <c r="P21" s="143"/>
      <c r="Q21" s="141">
        <f>'6-7 лет Физическое разв.'!U21</f>
        <v>0</v>
      </c>
      <c r="R21" s="109"/>
      <c r="S21" s="91">
        <f>'6-7 лет Физическое разв.'!W21</f>
        <v>0</v>
      </c>
      <c r="T21" s="111"/>
      <c r="U21" s="121">
        <f>'6-7 лет Физическое разв.'!Y21</f>
        <v>0</v>
      </c>
      <c r="V21" s="122"/>
      <c r="W21" s="124">
        <f>'6-7 лет Физическое разв.'!AA21</f>
        <v>0</v>
      </c>
      <c r="X21" s="149"/>
      <c r="Y21" s="145">
        <v>4</v>
      </c>
      <c r="Z21" s="77">
        <v>5</v>
      </c>
      <c r="AA21" s="77">
        <v>4</v>
      </c>
      <c r="AB21" s="77">
        <v>5</v>
      </c>
      <c r="AC21" s="128" t="e">
        <f>'6-7 лет Физическое разв.'!#REF!</f>
        <v>#REF!</v>
      </c>
      <c r="AD21" s="129"/>
      <c r="AE21" s="131" t="e">
        <f>'6-7 лет Физическое разв.'!#REF!</f>
        <v>#REF!</v>
      </c>
      <c r="AF21" s="169"/>
      <c r="AG21" s="172"/>
      <c r="AH21" s="173"/>
      <c r="AI21" s="174"/>
      <c r="AJ21" s="175"/>
      <c r="AL21" s="2">
        <v>14</v>
      </c>
      <c r="AM21" s="1"/>
      <c r="AN21" s="79"/>
      <c r="AO21" s="95">
        <f>'6-7 лет Физическое разв.'!D21</f>
        <v>0</v>
      </c>
      <c r="AP21" s="83"/>
      <c r="AQ21" s="99">
        <f>'6-7 лет Физическое разв.'!F21</f>
        <v>0</v>
      </c>
      <c r="AR21" s="85"/>
      <c r="AS21" s="101">
        <f>'6-7 лет Физическое разв.'!H21</f>
        <v>0</v>
      </c>
      <c r="AT21" s="87"/>
      <c r="AU21" s="103">
        <f>'6-7 лет Физическое разв.'!J21</f>
        <v>0</v>
      </c>
      <c r="AV21" s="118"/>
      <c r="AW21" s="137">
        <f>'6-7 лет Физическое разв.'!L21</f>
        <v>0</v>
      </c>
      <c r="AX21" s="133"/>
      <c r="AY21" s="105">
        <f>'6-7 лет Физическое разв.'!R21</f>
        <v>0</v>
      </c>
      <c r="AZ21" s="89"/>
      <c r="BA21" s="143">
        <f>'6-7 лет Физическое разв.'!T21</f>
        <v>0</v>
      </c>
      <c r="BB21" s="141"/>
      <c r="BC21" s="109">
        <f>'6-7 лет Физическое разв.'!V21</f>
        <v>0</v>
      </c>
      <c r="BD21" s="91"/>
      <c r="BE21" s="111">
        <f>'6-7 лет Физическое разв.'!X21</f>
        <v>0</v>
      </c>
      <c r="BF21" s="121"/>
      <c r="BG21" s="122">
        <f>'6-7 лет Физическое разв.'!Z21</f>
        <v>0</v>
      </c>
      <c r="BH21" s="124"/>
      <c r="BI21" s="149">
        <f>'6-7 лет Физическое разв.'!AB21</f>
        <v>0</v>
      </c>
      <c r="BJ21" s="128"/>
      <c r="BK21" s="129" t="e">
        <f>'6-7 лет Физическое разв.'!#REF!</f>
        <v>#REF!</v>
      </c>
      <c r="BL21" s="131"/>
      <c r="BM21" s="153" t="e">
        <f>'6-7 лет Физическое разв.'!#REF!</f>
        <v>#REF!</v>
      </c>
    </row>
    <row r="22" spans="1:65" ht="15.75" x14ac:dyDescent="0.25">
      <c r="A22" s="2">
        <v>15</v>
      </c>
      <c r="B22" s="1"/>
      <c r="C22" s="79">
        <f>'6-7 лет Физическое разв.'!C22</f>
        <v>0</v>
      </c>
      <c r="D22" s="95"/>
      <c r="E22" s="83">
        <f>'6-7 лет Физическое разв.'!E22</f>
        <v>0</v>
      </c>
      <c r="F22" s="99"/>
      <c r="G22" s="85">
        <f>'6-7 лет Физическое разв.'!G22</f>
        <v>0</v>
      </c>
      <c r="H22" s="101"/>
      <c r="I22" s="87">
        <f>'6-7 лет Физическое разв.'!I22</f>
        <v>0</v>
      </c>
      <c r="J22" s="103"/>
      <c r="K22" s="118">
        <f>'6-7 лет Физическое разв.'!K22</f>
        <v>0</v>
      </c>
      <c r="L22" s="137"/>
      <c r="M22" s="133">
        <f>'6-7 лет Физическое разв.'!Q22</f>
        <v>0</v>
      </c>
      <c r="N22" s="105"/>
      <c r="O22" s="89">
        <f>'6-7 лет Физическое разв.'!S22</f>
        <v>0</v>
      </c>
      <c r="P22" s="143"/>
      <c r="Q22" s="141">
        <f>'6-7 лет Физическое разв.'!U22</f>
        <v>0</v>
      </c>
      <c r="R22" s="109"/>
      <c r="S22" s="91">
        <f>'6-7 лет Физическое разв.'!W22</f>
        <v>0</v>
      </c>
      <c r="T22" s="111"/>
      <c r="U22" s="121">
        <f>'6-7 лет Физическое разв.'!Y22</f>
        <v>0</v>
      </c>
      <c r="V22" s="122"/>
      <c r="W22" s="124">
        <f>'6-7 лет Физическое разв.'!AA22</f>
        <v>0</v>
      </c>
      <c r="X22" s="149"/>
      <c r="Y22" s="145">
        <v>4</v>
      </c>
      <c r="Z22" s="77">
        <v>5</v>
      </c>
      <c r="AA22" s="77">
        <v>4</v>
      </c>
      <c r="AB22" s="77">
        <v>5</v>
      </c>
      <c r="AC22" s="128" t="e">
        <f>'6-7 лет Физическое разв.'!#REF!</f>
        <v>#REF!</v>
      </c>
      <c r="AD22" s="129"/>
      <c r="AE22" s="131" t="e">
        <f>'6-7 лет Физическое разв.'!#REF!</f>
        <v>#REF!</v>
      </c>
      <c r="AF22" s="169"/>
      <c r="AG22" s="172"/>
      <c r="AH22" s="173"/>
      <c r="AI22" s="174"/>
      <c r="AJ22" s="175"/>
      <c r="AL22" s="2">
        <v>15</v>
      </c>
      <c r="AM22" s="1"/>
      <c r="AN22" s="79"/>
      <c r="AO22" s="95">
        <f>'6-7 лет Физическое разв.'!D22</f>
        <v>0</v>
      </c>
      <c r="AP22" s="83"/>
      <c r="AQ22" s="99">
        <f>'6-7 лет Физическое разв.'!F22</f>
        <v>0</v>
      </c>
      <c r="AR22" s="85"/>
      <c r="AS22" s="101">
        <f>'6-7 лет Физическое разв.'!H22</f>
        <v>0</v>
      </c>
      <c r="AT22" s="87"/>
      <c r="AU22" s="103">
        <f>'6-7 лет Физическое разв.'!J22</f>
        <v>0</v>
      </c>
      <c r="AV22" s="118"/>
      <c r="AW22" s="137">
        <f>'6-7 лет Физическое разв.'!L22</f>
        <v>0</v>
      </c>
      <c r="AX22" s="133"/>
      <c r="AY22" s="105">
        <f>'6-7 лет Физическое разв.'!R22</f>
        <v>0</v>
      </c>
      <c r="AZ22" s="89"/>
      <c r="BA22" s="143">
        <f>'6-7 лет Физическое разв.'!T22</f>
        <v>0</v>
      </c>
      <c r="BB22" s="141"/>
      <c r="BC22" s="109">
        <f>'6-7 лет Физическое разв.'!V22</f>
        <v>0</v>
      </c>
      <c r="BD22" s="91"/>
      <c r="BE22" s="111">
        <f>'6-7 лет Физическое разв.'!X22</f>
        <v>0</v>
      </c>
      <c r="BF22" s="121"/>
      <c r="BG22" s="122">
        <f>'6-7 лет Физическое разв.'!Z22</f>
        <v>0</v>
      </c>
      <c r="BH22" s="124"/>
      <c r="BI22" s="149">
        <f>'6-7 лет Физическое разв.'!AB22</f>
        <v>0</v>
      </c>
      <c r="BJ22" s="128"/>
      <c r="BK22" s="129" t="e">
        <f>'6-7 лет Физическое разв.'!#REF!</f>
        <v>#REF!</v>
      </c>
      <c r="BL22" s="131"/>
      <c r="BM22" s="153" t="e">
        <f>'6-7 лет Физическое разв.'!#REF!</f>
        <v>#REF!</v>
      </c>
    </row>
    <row r="23" spans="1:65" ht="15.75" x14ac:dyDescent="0.25">
      <c r="A23" s="2">
        <v>16</v>
      </c>
      <c r="B23" s="1"/>
      <c r="C23" s="79">
        <f>'6-7 лет Физическое разв.'!C23</f>
        <v>0</v>
      </c>
      <c r="D23" s="95"/>
      <c r="E23" s="83">
        <f>'6-7 лет Физическое разв.'!E23</f>
        <v>0</v>
      </c>
      <c r="F23" s="99"/>
      <c r="G23" s="85">
        <f>'6-7 лет Физическое разв.'!G23</f>
        <v>0</v>
      </c>
      <c r="H23" s="101"/>
      <c r="I23" s="87">
        <f>'6-7 лет Физическое разв.'!I23</f>
        <v>0</v>
      </c>
      <c r="J23" s="103"/>
      <c r="K23" s="118">
        <f>'6-7 лет Физическое разв.'!K23</f>
        <v>0</v>
      </c>
      <c r="L23" s="137"/>
      <c r="M23" s="133">
        <f>'6-7 лет Физическое разв.'!Q23</f>
        <v>0</v>
      </c>
      <c r="N23" s="105"/>
      <c r="O23" s="89">
        <f>'6-7 лет Физическое разв.'!S23</f>
        <v>0</v>
      </c>
      <c r="P23" s="143"/>
      <c r="Q23" s="141">
        <f>'6-7 лет Физическое разв.'!U23</f>
        <v>0</v>
      </c>
      <c r="R23" s="109"/>
      <c r="S23" s="91">
        <f>'6-7 лет Физическое разв.'!W23</f>
        <v>0</v>
      </c>
      <c r="T23" s="111"/>
      <c r="U23" s="121">
        <f>'6-7 лет Физическое разв.'!Y23</f>
        <v>0</v>
      </c>
      <c r="V23" s="122"/>
      <c r="W23" s="124">
        <f>'6-7 лет Физическое разв.'!AA23</f>
        <v>0</v>
      </c>
      <c r="X23" s="149"/>
      <c r="Y23" s="145">
        <v>4</v>
      </c>
      <c r="Z23" s="77">
        <v>5</v>
      </c>
      <c r="AA23" s="77">
        <v>4</v>
      </c>
      <c r="AB23" s="77">
        <v>5</v>
      </c>
      <c r="AC23" s="128" t="e">
        <f>'6-7 лет Физическое разв.'!#REF!</f>
        <v>#REF!</v>
      </c>
      <c r="AD23" s="129"/>
      <c r="AE23" s="131" t="e">
        <f>'6-7 лет Физическое разв.'!#REF!</f>
        <v>#REF!</v>
      </c>
      <c r="AF23" s="169"/>
      <c r="AG23" s="172"/>
      <c r="AH23" s="173"/>
      <c r="AI23" s="174"/>
      <c r="AJ23" s="175"/>
      <c r="AL23" s="2">
        <v>16</v>
      </c>
      <c r="AM23" s="1"/>
      <c r="AN23" s="79"/>
      <c r="AO23" s="95">
        <f>'6-7 лет Физическое разв.'!D23</f>
        <v>0</v>
      </c>
      <c r="AP23" s="83"/>
      <c r="AQ23" s="99">
        <f>'6-7 лет Физическое разв.'!F23</f>
        <v>0</v>
      </c>
      <c r="AR23" s="85"/>
      <c r="AS23" s="101">
        <f>'6-7 лет Физическое разв.'!H23</f>
        <v>0</v>
      </c>
      <c r="AT23" s="87"/>
      <c r="AU23" s="103">
        <f>'6-7 лет Физическое разв.'!J23</f>
        <v>0</v>
      </c>
      <c r="AV23" s="118"/>
      <c r="AW23" s="137">
        <f>'6-7 лет Физическое разв.'!L23</f>
        <v>0</v>
      </c>
      <c r="AX23" s="133"/>
      <c r="AY23" s="105">
        <f>'6-7 лет Физическое разв.'!R23</f>
        <v>0</v>
      </c>
      <c r="AZ23" s="89"/>
      <c r="BA23" s="143">
        <f>'6-7 лет Физическое разв.'!T23</f>
        <v>0</v>
      </c>
      <c r="BB23" s="141"/>
      <c r="BC23" s="109">
        <f>'6-7 лет Физическое разв.'!V23</f>
        <v>0</v>
      </c>
      <c r="BD23" s="91"/>
      <c r="BE23" s="111">
        <f>'6-7 лет Физическое разв.'!X23</f>
        <v>0</v>
      </c>
      <c r="BF23" s="121"/>
      <c r="BG23" s="122">
        <f>'6-7 лет Физическое разв.'!Z23</f>
        <v>0</v>
      </c>
      <c r="BH23" s="124"/>
      <c r="BI23" s="149">
        <f>'6-7 лет Физическое разв.'!AB23</f>
        <v>0</v>
      </c>
      <c r="BJ23" s="128"/>
      <c r="BK23" s="129" t="e">
        <f>'6-7 лет Физическое разв.'!#REF!</f>
        <v>#REF!</v>
      </c>
      <c r="BL23" s="131"/>
      <c r="BM23" s="153" t="e">
        <f>'6-7 лет Физическое разв.'!#REF!</f>
        <v>#REF!</v>
      </c>
    </row>
    <row r="24" spans="1:65" ht="15.75" x14ac:dyDescent="0.25">
      <c r="A24" s="2">
        <v>17</v>
      </c>
      <c r="B24" s="1"/>
      <c r="C24" s="79">
        <f>'6-7 лет Физическое разв.'!C24</f>
        <v>0</v>
      </c>
      <c r="D24" s="95"/>
      <c r="E24" s="83">
        <f>'6-7 лет Физическое разв.'!E24</f>
        <v>0</v>
      </c>
      <c r="F24" s="99"/>
      <c r="G24" s="85">
        <f>'6-7 лет Физическое разв.'!G24</f>
        <v>0</v>
      </c>
      <c r="H24" s="101"/>
      <c r="I24" s="87">
        <f>'6-7 лет Физическое разв.'!I24</f>
        <v>0</v>
      </c>
      <c r="J24" s="103"/>
      <c r="K24" s="118">
        <f>'6-7 лет Физическое разв.'!K24</f>
        <v>0</v>
      </c>
      <c r="L24" s="137"/>
      <c r="M24" s="133">
        <f>'6-7 лет Физическое разв.'!Q24</f>
        <v>0</v>
      </c>
      <c r="N24" s="105"/>
      <c r="O24" s="89">
        <f>'6-7 лет Физическое разв.'!S24</f>
        <v>0</v>
      </c>
      <c r="P24" s="143"/>
      <c r="Q24" s="141">
        <f>'6-7 лет Физическое разв.'!U24</f>
        <v>0</v>
      </c>
      <c r="R24" s="109"/>
      <c r="S24" s="91">
        <f>'6-7 лет Физическое разв.'!W24</f>
        <v>0</v>
      </c>
      <c r="T24" s="111"/>
      <c r="U24" s="121">
        <f>'6-7 лет Физическое разв.'!Y24</f>
        <v>0</v>
      </c>
      <c r="V24" s="122"/>
      <c r="W24" s="124">
        <f>'6-7 лет Физическое разв.'!AA24</f>
        <v>0</v>
      </c>
      <c r="X24" s="149"/>
      <c r="Y24" s="145">
        <v>4</v>
      </c>
      <c r="Z24" s="77">
        <v>5</v>
      </c>
      <c r="AA24" s="77">
        <v>4</v>
      </c>
      <c r="AB24" s="77">
        <v>5</v>
      </c>
      <c r="AC24" s="128" t="e">
        <f>'6-7 лет Физическое разв.'!#REF!</f>
        <v>#REF!</v>
      </c>
      <c r="AD24" s="129"/>
      <c r="AE24" s="131" t="e">
        <f>'6-7 лет Физическое разв.'!#REF!</f>
        <v>#REF!</v>
      </c>
      <c r="AF24" s="169"/>
      <c r="AG24" s="172"/>
      <c r="AH24" s="173"/>
      <c r="AI24" s="174"/>
      <c r="AJ24" s="175"/>
      <c r="AL24" s="2">
        <v>17</v>
      </c>
      <c r="AM24" s="1"/>
      <c r="AN24" s="79"/>
      <c r="AO24" s="95">
        <f>'6-7 лет Физическое разв.'!D24</f>
        <v>0</v>
      </c>
      <c r="AP24" s="83"/>
      <c r="AQ24" s="99">
        <f>'6-7 лет Физическое разв.'!F24</f>
        <v>0</v>
      </c>
      <c r="AR24" s="85"/>
      <c r="AS24" s="101">
        <f>'6-7 лет Физическое разв.'!H24</f>
        <v>0</v>
      </c>
      <c r="AT24" s="87"/>
      <c r="AU24" s="103">
        <f>'6-7 лет Физическое разв.'!J24</f>
        <v>0</v>
      </c>
      <c r="AV24" s="118"/>
      <c r="AW24" s="137">
        <f>'6-7 лет Физическое разв.'!L24</f>
        <v>0</v>
      </c>
      <c r="AX24" s="133"/>
      <c r="AY24" s="105">
        <f>'6-7 лет Физическое разв.'!R24</f>
        <v>0</v>
      </c>
      <c r="AZ24" s="89"/>
      <c r="BA24" s="143">
        <f>'6-7 лет Физическое разв.'!T24</f>
        <v>0</v>
      </c>
      <c r="BB24" s="141"/>
      <c r="BC24" s="109">
        <f>'6-7 лет Физическое разв.'!V24</f>
        <v>0</v>
      </c>
      <c r="BD24" s="91"/>
      <c r="BE24" s="111">
        <f>'6-7 лет Физическое разв.'!X24</f>
        <v>0</v>
      </c>
      <c r="BF24" s="121"/>
      <c r="BG24" s="122">
        <f>'6-7 лет Физическое разв.'!Z24</f>
        <v>0</v>
      </c>
      <c r="BH24" s="124"/>
      <c r="BI24" s="149">
        <f>'6-7 лет Физическое разв.'!AB24</f>
        <v>0</v>
      </c>
      <c r="BJ24" s="128"/>
      <c r="BK24" s="129" t="e">
        <f>'6-7 лет Физическое разв.'!#REF!</f>
        <v>#REF!</v>
      </c>
      <c r="BL24" s="131"/>
      <c r="BM24" s="153" t="e">
        <f>'6-7 лет Физическое разв.'!#REF!</f>
        <v>#REF!</v>
      </c>
    </row>
    <row r="25" spans="1:65" ht="15.75" x14ac:dyDescent="0.25">
      <c r="A25" s="2">
        <v>18</v>
      </c>
      <c r="B25" s="1"/>
      <c r="C25" s="79">
        <f>'6-7 лет Физическое разв.'!C25</f>
        <v>0</v>
      </c>
      <c r="D25" s="95"/>
      <c r="E25" s="83">
        <f>'6-7 лет Физическое разв.'!E25</f>
        <v>0</v>
      </c>
      <c r="F25" s="99"/>
      <c r="G25" s="85">
        <f>'6-7 лет Физическое разв.'!G25</f>
        <v>0</v>
      </c>
      <c r="H25" s="101"/>
      <c r="I25" s="87">
        <f>'6-7 лет Физическое разв.'!I25</f>
        <v>0</v>
      </c>
      <c r="J25" s="103"/>
      <c r="K25" s="118">
        <f>'6-7 лет Физическое разв.'!K25</f>
        <v>0</v>
      </c>
      <c r="L25" s="137"/>
      <c r="M25" s="133">
        <f>'6-7 лет Физическое разв.'!Q25</f>
        <v>0</v>
      </c>
      <c r="N25" s="105"/>
      <c r="O25" s="89">
        <f>'6-7 лет Физическое разв.'!S25</f>
        <v>0</v>
      </c>
      <c r="P25" s="143"/>
      <c r="Q25" s="141">
        <f>'6-7 лет Физическое разв.'!U25</f>
        <v>0</v>
      </c>
      <c r="R25" s="109"/>
      <c r="S25" s="91">
        <f>'6-7 лет Физическое разв.'!W25</f>
        <v>0</v>
      </c>
      <c r="T25" s="111"/>
      <c r="U25" s="121">
        <f>'6-7 лет Физическое разв.'!Y25</f>
        <v>0</v>
      </c>
      <c r="V25" s="122"/>
      <c r="W25" s="124">
        <f>'6-7 лет Физическое разв.'!AA25</f>
        <v>0</v>
      </c>
      <c r="X25" s="149"/>
      <c r="Y25" s="145">
        <v>4</v>
      </c>
      <c r="Z25" s="77">
        <v>5</v>
      </c>
      <c r="AA25" s="77">
        <v>4</v>
      </c>
      <c r="AB25" s="77">
        <v>5</v>
      </c>
      <c r="AC25" s="128" t="e">
        <f>'6-7 лет Физическое разв.'!#REF!</f>
        <v>#REF!</v>
      </c>
      <c r="AD25" s="129"/>
      <c r="AE25" s="131" t="e">
        <f>'6-7 лет Физическое разв.'!#REF!</f>
        <v>#REF!</v>
      </c>
      <c r="AF25" s="169"/>
      <c r="AG25" s="172"/>
      <c r="AH25" s="173"/>
      <c r="AI25" s="174"/>
      <c r="AJ25" s="175"/>
      <c r="AL25" s="2">
        <v>18</v>
      </c>
      <c r="AM25" s="1"/>
      <c r="AN25" s="79"/>
      <c r="AO25" s="95">
        <f>'6-7 лет Физическое разв.'!D25</f>
        <v>0</v>
      </c>
      <c r="AP25" s="83"/>
      <c r="AQ25" s="99">
        <f>'6-7 лет Физическое разв.'!F25</f>
        <v>0</v>
      </c>
      <c r="AR25" s="85"/>
      <c r="AS25" s="101">
        <f>'6-7 лет Физическое разв.'!H25</f>
        <v>0</v>
      </c>
      <c r="AT25" s="87"/>
      <c r="AU25" s="103">
        <f>'6-7 лет Физическое разв.'!J25</f>
        <v>0</v>
      </c>
      <c r="AV25" s="118"/>
      <c r="AW25" s="137">
        <f>'6-7 лет Физическое разв.'!L25</f>
        <v>0</v>
      </c>
      <c r="AX25" s="133"/>
      <c r="AY25" s="105">
        <f>'6-7 лет Физическое разв.'!R25</f>
        <v>0</v>
      </c>
      <c r="AZ25" s="89"/>
      <c r="BA25" s="143">
        <f>'6-7 лет Физическое разв.'!T25</f>
        <v>0</v>
      </c>
      <c r="BB25" s="141"/>
      <c r="BC25" s="109">
        <f>'6-7 лет Физическое разв.'!V25</f>
        <v>0</v>
      </c>
      <c r="BD25" s="91"/>
      <c r="BE25" s="111">
        <f>'6-7 лет Физическое разв.'!X25</f>
        <v>0</v>
      </c>
      <c r="BF25" s="121"/>
      <c r="BG25" s="122">
        <f>'6-7 лет Физическое разв.'!Z25</f>
        <v>0</v>
      </c>
      <c r="BH25" s="124"/>
      <c r="BI25" s="149">
        <f>'6-7 лет Физическое разв.'!AB25</f>
        <v>0</v>
      </c>
      <c r="BJ25" s="128"/>
      <c r="BK25" s="129" t="e">
        <f>'6-7 лет Физическое разв.'!#REF!</f>
        <v>#REF!</v>
      </c>
      <c r="BL25" s="131"/>
      <c r="BM25" s="153" t="e">
        <f>'6-7 лет Физическое разв.'!#REF!</f>
        <v>#REF!</v>
      </c>
    </row>
    <row r="26" spans="1:65" ht="15.75" x14ac:dyDescent="0.25">
      <c r="A26" s="2">
        <v>19</v>
      </c>
      <c r="B26" s="1"/>
      <c r="C26" s="79">
        <f>'6-7 лет Физическое разв.'!C26</f>
        <v>0</v>
      </c>
      <c r="D26" s="95"/>
      <c r="E26" s="83">
        <f>'6-7 лет Физическое разв.'!E26</f>
        <v>0</v>
      </c>
      <c r="F26" s="99"/>
      <c r="G26" s="85">
        <f>'6-7 лет Физическое разв.'!G26</f>
        <v>0</v>
      </c>
      <c r="H26" s="101"/>
      <c r="I26" s="87">
        <f>'6-7 лет Физическое разв.'!I26</f>
        <v>0</v>
      </c>
      <c r="J26" s="103"/>
      <c r="K26" s="118">
        <f>'6-7 лет Физическое разв.'!K26</f>
        <v>0</v>
      </c>
      <c r="L26" s="137"/>
      <c r="M26" s="133">
        <f>'6-7 лет Физическое разв.'!Q26</f>
        <v>0</v>
      </c>
      <c r="N26" s="105"/>
      <c r="O26" s="89">
        <f>'6-7 лет Физическое разв.'!S26</f>
        <v>0</v>
      </c>
      <c r="P26" s="143"/>
      <c r="Q26" s="141">
        <f>'6-7 лет Физическое разв.'!U26</f>
        <v>0</v>
      </c>
      <c r="R26" s="109"/>
      <c r="S26" s="91">
        <f>'6-7 лет Физическое разв.'!W26</f>
        <v>0</v>
      </c>
      <c r="T26" s="111"/>
      <c r="U26" s="121">
        <f>'6-7 лет Физическое разв.'!Y26</f>
        <v>0</v>
      </c>
      <c r="V26" s="122"/>
      <c r="W26" s="124">
        <f>'6-7 лет Физическое разв.'!AA26</f>
        <v>0</v>
      </c>
      <c r="X26" s="149"/>
      <c r="Y26" s="145">
        <v>4</v>
      </c>
      <c r="Z26" s="77">
        <v>5</v>
      </c>
      <c r="AA26" s="77">
        <v>4</v>
      </c>
      <c r="AB26" s="77">
        <v>5</v>
      </c>
      <c r="AC26" s="128" t="e">
        <f>'6-7 лет Физическое разв.'!#REF!</f>
        <v>#REF!</v>
      </c>
      <c r="AD26" s="129"/>
      <c r="AE26" s="131" t="e">
        <f>'6-7 лет Физическое разв.'!#REF!</f>
        <v>#REF!</v>
      </c>
      <c r="AF26" s="169"/>
      <c r="AG26" s="172"/>
      <c r="AH26" s="173"/>
      <c r="AI26" s="174"/>
      <c r="AJ26" s="175"/>
      <c r="AL26" s="2">
        <v>19</v>
      </c>
      <c r="AM26" s="1"/>
      <c r="AN26" s="79"/>
      <c r="AO26" s="95">
        <f>'6-7 лет Физическое разв.'!D26</f>
        <v>0</v>
      </c>
      <c r="AP26" s="83"/>
      <c r="AQ26" s="99">
        <f>'6-7 лет Физическое разв.'!F26</f>
        <v>0</v>
      </c>
      <c r="AR26" s="85"/>
      <c r="AS26" s="101">
        <f>'6-7 лет Физическое разв.'!H26</f>
        <v>0</v>
      </c>
      <c r="AT26" s="87"/>
      <c r="AU26" s="103">
        <f>'6-7 лет Физическое разв.'!J26</f>
        <v>0</v>
      </c>
      <c r="AV26" s="118"/>
      <c r="AW26" s="137">
        <f>'6-7 лет Физическое разв.'!L26</f>
        <v>0</v>
      </c>
      <c r="AX26" s="133"/>
      <c r="AY26" s="105">
        <f>'6-7 лет Физическое разв.'!R26</f>
        <v>0</v>
      </c>
      <c r="AZ26" s="89"/>
      <c r="BA26" s="143">
        <f>'6-7 лет Физическое разв.'!T26</f>
        <v>0</v>
      </c>
      <c r="BB26" s="141"/>
      <c r="BC26" s="109">
        <f>'6-7 лет Физическое разв.'!V26</f>
        <v>0</v>
      </c>
      <c r="BD26" s="91"/>
      <c r="BE26" s="111">
        <f>'6-7 лет Физическое разв.'!X26</f>
        <v>0</v>
      </c>
      <c r="BF26" s="121"/>
      <c r="BG26" s="122">
        <f>'6-7 лет Физическое разв.'!Z26</f>
        <v>0</v>
      </c>
      <c r="BH26" s="124"/>
      <c r="BI26" s="149">
        <f>'6-7 лет Физическое разв.'!AB26</f>
        <v>0</v>
      </c>
      <c r="BJ26" s="128"/>
      <c r="BK26" s="129" t="e">
        <f>'6-7 лет Физическое разв.'!#REF!</f>
        <v>#REF!</v>
      </c>
      <c r="BL26" s="131"/>
      <c r="BM26" s="153" t="e">
        <f>'6-7 лет Физическое разв.'!#REF!</f>
        <v>#REF!</v>
      </c>
    </row>
    <row r="27" spans="1:65" ht="15.75" x14ac:dyDescent="0.25">
      <c r="A27" s="2">
        <v>20</v>
      </c>
      <c r="B27" s="1"/>
      <c r="C27" s="79">
        <f>'6-7 лет Физическое разв.'!C27</f>
        <v>0</v>
      </c>
      <c r="D27" s="95"/>
      <c r="E27" s="83">
        <f>'6-7 лет Физическое разв.'!E27</f>
        <v>0</v>
      </c>
      <c r="F27" s="99"/>
      <c r="G27" s="85">
        <f>'6-7 лет Физическое разв.'!G27</f>
        <v>0</v>
      </c>
      <c r="H27" s="101"/>
      <c r="I27" s="87">
        <f>'6-7 лет Физическое разв.'!I27</f>
        <v>0</v>
      </c>
      <c r="J27" s="103"/>
      <c r="K27" s="118">
        <f>'6-7 лет Физическое разв.'!K27</f>
        <v>0</v>
      </c>
      <c r="L27" s="137"/>
      <c r="M27" s="133">
        <f>'6-7 лет Физическое разв.'!Q27</f>
        <v>0</v>
      </c>
      <c r="N27" s="105"/>
      <c r="O27" s="89">
        <f>'6-7 лет Физическое разв.'!S27</f>
        <v>0</v>
      </c>
      <c r="P27" s="143"/>
      <c r="Q27" s="141">
        <f>'6-7 лет Физическое разв.'!U27</f>
        <v>0</v>
      </c>
      <c r="R27" s="109"/>
      <c r="S27" s="91">
        <f>'6-7 лет Физическое разв.'!W27</f>
        <v>0</v>
      </c>
      <c r="T27" s="111"/>
      <c r="U27" s="121">
        <f>'6-7 лет Физическое разв.'!Y27</f>
        <v>0</v>
      </c>
      <c r="V27" s="122"/>
      <c r="W27" s="124">
        <f>'6-7 лет Физическое разв.'!AA27</f>
        <v>0</v>
      </c>
      <c r="X27" s="149"/>
      <c r="Y27" s="145">
        <v>4</v>
      </c>
      <c r="Z27" s="77">
        <v>5</v>
      </c>
      <c r="AA27" s="77">
        <v>4</v>
      </c>
      <c r="AB27" s="77">
        <v>5</v>
      </c>
      <c r="AC27" s="128" t="e">
        <f>'6-7 лет Физическое разв.'!#REF!</f>
        <v>#REF!</v>
      </c>
      <c r="AD27" s="129"/>
      <c r="AE27" s="131" t="e">
        <f>'6-7 лет Физическое разв.'!#REF!</f>
        <v>#REF!</v>
      </c>
      <c r="AF27" s="169"/>
      <c r="AG27" s="172"/>
      <c r="AH27" s="173"/>
      <c r="AI27" s="174"/>
      <c r="AJ27" s="175"/>
      <c r="AL27" s="2">
        <v>20</v>
      </c>
      <c r="AM27" s="1"/>
      <c r="AN27" s="79"/>
      <c r="AO27" s="95">
        <f>'6-7 лет Физическое разв.'!D27</f>
        <v>0</v>
      </c>
      <c r="AP27" s="83"/>
      <c r="AQ27" s="99">
        <f>'6-7 лет Физическое разв.'!F27</f>
        <v>0</v>
      </c>
      <c r="AR27" s="85"/>
      <c r="AS27" s="101">
        <f>'6-7 лет Физическое разв.'!H27</f>
        <v>0</v>
      </c>
      <c r="AT27" s="87"/>
      <c r="AU27" s="103">
        <f>'6-7 лет Физическое разв.'!J27</f>
        <v>0</v>
      </c>
      <c r="AV27" s="118"/>
      <c r="AW27" s="137">
        <f>'6-7 лет Физическое разв.'!L27</f>
        <v>0</v>
      </c>
      <c r="AX27" s="133"/>
      <c r="AY27" s="105">
        <f>'6-7 лет Физическое разв.'!R27</f>
        <v>0</v>
      </c>
      <c r="AZ27" s="89"/>
      <c r="BA27" s="143">
        <f>'6-7 лет Физическое разв.'!T27</f>
        <v>0</v>
      </c>
      <c r="BB27" s="141"/>
      <c r="BC27" s="109">
        <f>'6-7 лет Физическое разв.'!V27</f>
        <v>0</v>
      </c>
      <c r="BD27" s="91"/>
      <c r="BE27" s="111">
        <f>'6-7 лет Физическое разв.'!X27</f>
        <v>0</v>
      </c>
      <c r="BF27" s="121"/>
      <c r="BG27" s="122">
        <f>'6-7 лет Физическое разв.'!Z27</f>
        <v>0</v>
      </c>
      <c r="BH27" s="124"/>
      <c r="BI27" s="149">
        <f>'6-7 лет Физическое разв.'!AB27</f>
        <v>0</v>
      </c>
      <c r="BJ27" s="128"/>
      <c r="BK27" s="129" t="e">
        <f>'6-7 лет Физическое разв.'!#REF!</f>
        <v>#REF!</v>
      </c>
      <c r="BL27" s="131"/>
      <c r="BM27" s="153" t="e">
        <f>'6-7 лет Физическое разв.'!#REF!</f>
        <v>#REF!</v>
      </c>
    </row>
    <row r="28" spans="1:65" ht="15.75" x14ac:dyDescent="0.25">
      <c r="A28" s="2">
        <v>21</v>
      </c>
      <c r="B28" s="1"/>
      <c r="C28" s="79">
        <f>'6-7 лет Физическое разв.'!C28</f>
        <v>0</v>
      </c>
      <c r="D28" s="95"/>
      <c r="E28" s="83">
        <f>'6-7 лет Физическое разв.'!E28</f>
        <v>0</v>
      </c>
      <c r="F28" s="99"/>
      <c r="G28" s="85">
        <f>'6-7 лет Физическое разв.'!G28</f>
        <v>0</v>
      </c>
      <c r="H28" s="101"/>
      <c r="I28" s="87">
        <f>'6-7 лет Физическое разв.'!I28</f>
        <v>0</v>
      </c>
      <c r="J28" s="103"/>
      <c r="K28" s="118">
        <f>'6-7 лет Физическое разв.'!K28</f>
        <v>0</v>
      </c>
      <c r="L28" s="137"/>
      <c r="M28" s="133">
        <f>'6-7 лет Физическое разв.'!Q28</f>
        <v>0</v>
      </c>
      <c r="N28" s="105"/>
      <c r="O28" s="89">
        <f>'6-7 лет Физическое разв.'!S28</f>
        <v>0</v>
      </c>
      <c r="P28" s="143"/>
      <c r="Q28" s="141">
        <f>'6-7 лет Физическое разв.'!U28</f>
        <v>0</v>
      </c>
      <c r="R28" s="109"/>
      <c r="S28" s="91">
        <f>'6-7 лет Физическое разв.'!W28</f>
        <v>0</v>
      </c>
      <c r="T28" s="111"/>
      <c r="U28" s="121">
        <f>'6-7 лет Физическое разв.'!Y28</f>
        <v>0</v>
      </c>
      <c r="V28" s="122"/>
      <c r="W28" s="124">
        <f>'6-7 лет Физическое разв.'!AA28</f>
        <v>0</v>
      </c>
      <c r="X28" s="149"/>
      <c r="Y28" s="145">
        <v>4</v>
      </c>
      <c r="Z28" s="77">
        <v>5</v>
      </c>
      <c r="AA28" s="77">
        <v>4</v>
      </c>
      <c r="AB28" s="77">
        <v>5</v>
      </c>
      <c r="AC28" s="128" t="e">
        <f>'6-7 лет Физическое разв.'!#REF!</f>
        <v>#REF!</v>
      </c>
      <c r="AD28" s="129"/>
      <c r="AE28" s="131" t="e">
        <f>'6-7 лет Физическое разв.'!#REF!</f>
        <v>#REF!</v>
      </c>
      <c r="AF28" s="169"/>
      <c r="AG28" s="172"/>
      <c r="AH28" s="173"/>
      <c r="AI28" s="174"/>
      <c r="AJ28" s="175"/>
      <c r="AL28" s="2">
        <v>21</v>
      </c>
      <c r="AM28" s="1"/>
      <c r="AN28" s="79"/>
      <c r="AO28" s="95">
        <f>'6-7 лет Физическое разв.'!D28</f>
        <v>0</v>
      </c>
      <c r="AP28" s="83"/>
      <c r="AQ28" s="99">
        <f>'6-7 лет Физическое разв.'!F28</f>
        <v>0</v>
      </c>
      <c r="AR28" s="85"/>
      <c r="AS28" s="101">
        <f>'6-7 лет Физическое разв.'!H28</f>
        <v>0</v>
      </c>
      <c r="AT28" s="87"/>
      <c r="AU28" s="103">
        <f>'6-7 лет Физическое разв.'!J28</f>
        <v>0</v>
      </c>
      <c r="AV28" s="118"/>
      <c r="AW28" s="137">
        <f>'6-7 лет Физическое разв.'!L28</f>
        <v>0</v>
      </c>
      <c r="AX28" s="133"/>
      <c r="AY28" s="105">
        <f>'6-7 лет Физическое разв.'!R28</f>
        <v>0</v>
      </c>
      <c r="AZ28" s="89"/>
      <c r="BA28" s="143">
        <f>'6-7 лет Физическое разв.'!T28</f>
        <v>0</v>
      </c>
      <c r="BB28" s="141"/>
      <c r="BC28" s="109">
        <f>'6-7 лет Физическое разв.'!V28</f>
        <v>0</v>
      </c>
      <c r="BD28" s="91"/>
      <c r="BE28" s="111">
        <f>'6-7 лет Физическое разв.'!X28</f>
        <v>0</v>
      </c>
      <c r="BF28" s="121"/>
      <c r="BG28" s="122">
        <f>'6-7 лет Физическое разв.'!Z28</f>
        <v>0</v>
      </c>
      <c r="BH28" s="124"/>
      <c r="BI28" s="149">
        <f>'6-7 лет Физическое разв.'!AB28</f>
        <v>0</v>
      </c>
      <c r="BJ28" s="128"/>
      <c r="BK28" s="129" t="e">
        <f>'6-7 лет Физическое разв.'!#REF!</f>
        <v>#REF!</v>
      </c>
      <c r="BL28" s="131"/>
      <c r="BM28" s="153" t="e">
        <f>'6-7 лет Физическое разв.'!#REF!</f>
        <v>#REF!</v>
      </c>
    </row>
    <row r="29" spans="1:65" ht="15.75" x14ac:dyDescent="0.25">
      <c r="A29" s="2">
        <v>22</v>
      </c>
      <c r="B29" s="1"/>
      <c r="C29" s="79">
        <f>'6-7 лет Физическое разв.'!C29</f>
        <v>0</v>
      </c>
      <c r="D29" s="95"/>
      <c r="E29" s="83">
        <f>'6-7 лет Физическое разв.'!E29</f>
        <v>0</v>
      </c>
      <c r="F29" s="99"/>
      <c r="G29" s="85">
        <f>'6-7 лет Физическое разв.'!G29</f>
        <v>0</v>
      </c>
      <c r="H29" s="101"/>
      <c r="I29" s="87">
        <f>'6-7 лет Физическое разв.'!I29</f>
        <v>0</v>
      </c>
      <c r="J29" s="103"/>
      <c r="K29" s="118">
        <f>'6-7 лет Физическое разв.'!K29</f>
        <v>0</v>
      </c>
      <c r="L29" s="137"/>
      <c r="M29" s="133">
        <f>'6-7 лет Физическое разв.'!Q29</f>
        <v>0</v>
      </c>
      <c r="N29" s="105"/>
      <c r="O29" s="89">
        <f>'6-7 лет Физическое разв.'!S29</f>
        <v>0</v>
      </c>
      <c r="P29" s="143"/>
      <c r="Q29" s="141">
        <f>'6-7 лет Физическое разв.'!U29</f>
        <v>0</v>
      </c>
      <c r="R29" s="109"/>
      <c r="S29" s="91">
        <f>'6-7 лет Физическое разв.'!W29</f>
        <v>0</v>
      </c>
      <c r="T29" s="111"/>
      <c r="U29" s="121">
        <f>'6-7 лет Физическое разв.'!Y29</f>
        <v>0</v>
      </c>
      <c r="V29" s="122"/>
      <c r="W29" s="124">
        <f>'6-7 лет Физическое разв.'!AA29</f>
        <v>0</v>
      </c>
      <c r="X29" s="149"/>
      <c r="Y29" s="145">
        <v>4</v>
      </c>
      <c r="Z29" s="77">
        <v>5</v>
      </c>
      <c r="AA29" s="77">
        <v>4</v>
      </c>
      <c r="AB29" s="77">
        <v>5</v>
      </c>
      <c r="AC29" s="128" t="e">
        <f>'6-7 лет Физическое разв.'!#REF!</f>
        <v>#REF!</v>
      </c>
      <c r="AD29" s="129"/>
      <c r="AE29" s="131" t="e">
        <f>'6-7 лет Физическое разв.'!#REF!</f>
        <v>#REF!</v>
      </c>
      <c r="AF29" s="169"/>
      <c r="AG29" s="172"/>
      <c r="AH29" s="173"/>
      <c r="AI29" s="174"/>
      <c r="AJ29" s="175"/>
      <c r="AL29" s="2">
        <v>22</v>
      </c>
      <c r="AM29" s="1"/>
      <c r="AN29" s="79"/>
      <c r="AO29" s="95">
        <f>'6-7 лет Физическое разв.'!D29</f>
        <v>0</v>
      </c>
      <c r="AP29" s="83"/>
      <c r="AQ29" s="99">
        <f>'6-7 лет Физическое разв.'!F29</f>
        <v>0</v>
      </c>
      <c r="AR29" s="85"/>
      <c r="AS29" s="101">
        <f>'6-7 лет Физическое разв.'!H29</f>
        <v>0</v>
      </c>
      <c r="AT29" s="87"/>
      <c r="AU29" s="103">
        <f>'6-7 лет Физическое разв.'!J29</f>
        <v>0</v>
      </c>
      <c r="AV29" s="118"/>
      <c r="AW29" s="137">
        <f>'6-7 лет Физическое разв.'!L29</f>
        <v>0</v>
      </c>
      <c r="AX29" s="133"/>
      <c r="AY29" s="105">
        <f>'6-7 лет Физическое разв.'!R29</f>
        <v>0</v>
      </c>
      <c r="AZ29" s="89"/>
      <c r="BA29" s="143">
        <f>'6-7 лет Физическое разв.'!T29</f>
        <v>0</v>
      </c>
      <c r="BB29" s="141"/>
      <c r="BC29" s="109">
        <f>'6-7 лет Физическое разв.'!V29</f>
        <v>0</v>
      </c>
      <c r="BD29" s="91"/>
      <c r="BE29" s="111">
        <f>'6-7 лет Физическое разв.'!X29</f>
        <v>0</v>
      </c>
      <c r="BF29" s="121"/>
      <c r="BG29" s="122">
        <f>'6-7 лет Физическое разв.'!Z29</f>
        <v>0</v>
      </c>
      <c r="BH29" s="124"/>
      <c r="BI29" s="149">
        <f>'6-7 лет Физическое разв.'!AB29</f>
        <v>0</v>
      </c>
      <c r="BJ29" s="128"/>
      <c r="BK29" s="129" t="e">
        <f>'6-7 лет Физическое разв.'!#REF!</f>
        <v>#REF!</v>
      </c>
      <c r="BL29" s="131"/>
      <c r="BM29" s="153" t="e">
        <f>'6-7 лет Физическое разв.'!#REF!</f>
        <v>#REF!</v>
      </c>
    </row>
    <row r="30" spans="1:65" ht="15.75" x14ac:dyDescent="0.25">
      <c r="A30" s="2">
        <v>23</v>
      </c>
      <c r="B30" s="1"/>
      <c r="C30" s="79">
        <f>'6-7 лет Физическое разв.'!C30</f>
        <v>0</v>
      </c>
      <c r="D30" s="95"/>
      <c r="E30" s="83">
        <f>'6-7 лет Физическое разв.'!E30</f>
        <v>0</v>
      </c>
      <c r="F30" s="99"/>
      <c r="G30" s="85">
        <f>'6-7 лет Физическое разв.'!G30</f>
        <v>0</v>
      </c>
      <c r="H30" s="101"/>
      <c r="I30" s="87">
        <f>'6-7 лет Физическое разв.'!I30</f>
        <v>0</v>
      </c>
      <c r="J30" s="103"/>
      <c r="K30" s="118">
        <f>'6-7 лет Физическое разв.'!K30</f>
        <v>0</v>
      </c>
      <c r="L30" s="137"/>
      <c r="M30" s="133">
        <f>'6-7 лет Физическое разв.'!Q30</f>
        <v>0</v>
      </c>
      <c r="N30" s="105"/>
      <c r="O30" s="89">
        <f>'6-7 лет Физическое разв.'!S30</f>
        <v>0</v>
      </c>
      <c r="P30" s="143"/>
      <c r="Q30" s="141">
        <f>'6-7 лет Физическое разв.'!U30</f>
        <v>0</v>
      </c>
      <c r="R30" s="109"/>
      <c r="S30" s="91">
        <f>'6-7 лет Физическое разв.'!W30</f>
        <v>0</v>
      </c>
      <c r="T30" s="111"/>
      <c r="U30" s="121">
        <f>'6-7 лет Физическое разв.'!Y30</f>
        <v>0</v>
      </c>
      <c r="V30" s="122"/>
      <c r="W30" s="124">
        <f>'6-7 лет Физическое разв.'!AA30</f>
        <v>0</v>
      </c>
      <c r="X30" s="149"/>
      <c r="Y30" s="145">
        <v>4</v>
      </c>
      <c r="Z30" s="77">
        <v>5</v>
      </c>
      <c r="AA30" s="77">
        <v>4</v>
      </c>
      <c r="AB30" s="77">
        <v>5</v>
      </c>
      <c r="AC30" s="128" t="e">
        <f>'6-7 лет Физическое разв.'!#REF!</f>
        <v>#REF!</v>
      </c>
      <c r="AD30" s="129"/>
      <c r="AE30" s="131" t="e">
        <f>'6-7 лет Физическое разв.'!#REF!</f>
        <v>#REF!</v>
      </c>
      <c r="AF30" s="169"/>
      <c r="AG30" s="172"/>
      <c r="AH30" s="173"/>
      <c r="AI30" s="174"/>
      <c r="AJ30" s="175"/>
      <c r="AL30" s="2">
        <v>23</v>
      </c>
      <c r="AM30" s="1"/>
      <c r="AN30" s="79"/>
      <c r="AO30" s="95">
        <f>'6-7 лет Физическое разв.'!D30</f>
        <v>0</v>
      </c>
      <c r="AP30" s="83"/>
      <c r="AQ30" s="99">
        <f>'6-7 лет Физическое разв.'!F30</f>
        <v>0</v>
      </c>
      <c r="AR30" s="85"/>
      <c r="AS30" s="101">
        <f>'6-7 лет Физическое разв.'!H30</f>
        <v>0</v>
      </c>
      <c r="AT30" s="87"/>
      <c r="AU30" s="103">
        <f>'6-7 лет Физическое разв.'!J30</f>
        <v>0</v>
      </c>
      <c r="AV30" s="118"/>
      <c r="AW30" s="137">
        <f>'6-7 лет Физическое разв.'!L30</f>
        <v>0</v>
      </c>
      <c r="AX30" s="133"/>
      <c r="AY30" s="105">
        <f>'6-7 лет Физическое разв.'!R30</f>
        <v>0</v>
      </c>
      <c r="AZ30" s="89"/>
      <c r="BA30" s="143">
        <f>'6-7 лет Физическое разв.'!T30</f>
        <v>0</v>
      </c>
      <c r="BB30" s="141"/>
      <c r="BC30" s="109">
        <f>'6-7 лет Физическое разв.'!V30</f>
        <v>0</v>
      </c>
      <c r="BD30" s="91"/>
      <c r="BE30" s="111">
        <f>'6-7 лет Физическое разв.'!X30</f>
        <v>0</v>
      </c>
      <c r="BF30" s="121"/>
      <c r="BG30" s="122">
        <f>'6-7 лет Физическое разв.'!Z30</f>
        <v>0</v>
      </c>
      <c r="BH30" s="124"/>
      <c r="BI30" s="149">
        <f>'6-7 лет Физическое разв.'!AB30</f>
        <v>0</v>
      </c>
      <c r="BJ30" s="128"/>
      <c r="BK30" s="129" t="e">
        <f>'6-7 лет Физическое разв.'!#REF!</f>
        <v>#REF!</v>
      </c>
      <c r="BL30" s="131"/>
      <c r="BM30" s="153" t="e">
        <f>'6-7 лет Физическое разв.'!#REF!</f>
        <v>#REF!</v>
      </c>
    </row>
    <row r="31" spans="1:65" ht="15.75" x14ac:dyDescent="0.25">
      <c r="A31" s="2">
        <v>24</v>
      </c>
      <c r="B31" s="1"/>
      <c r="C31" s="79" t="e">
        <f>'6-7 лет Физическое разв.'!#REF!</f>
        <v>#REF!</v>
      </c>
      <c r="D31" s="95"/>
      <c r="E31" s="83" t="e">
        <f>'6-7 лет Физическое разв.'!#REF!</f>
        <v>#REF!</v>
      </c>
      <c r="F31" s="99"/>
      <c r="G31" s="85" t="e">
        <f>'6-7 лет Физическое разв.'!#REF!</f>
        <v>#REF!</v>
      </c>
      <c r="H31" s="101"/>
      <c r="I31" s="87" t="e">
        <f>'6-7 лет Физическое разв.'!#REF!</f>
        <v>#REF!</v>
      </c>
      <c r="J31" s="103"/>
      <c r="K31" s="118" t="e">
        <f>'6-7 лет Физическое разв.'!#REF!</f>
        <v>#REF!</v>
      </c>
      <c r="L31" s="137"/>
      <c r="M31" s="133" t="e">
        <f>'6-7 лет Физическое разв.'!#REF!</f>
        <v>#REF!</v>
      </c>
      <c r="N31" s="105"/>
      <c r="O31" s="89" t="e">
        <f>'6-7 лет Физическое разв.'!#REF!</f>
        <v>#REF!</v>
      </c>
      <c r="P31" s="143"/>
      <c r="Q31" s="141" t="e">
        <f>'6-7 лет Физическое разв.'!#REF!</f>
        <v>#REF!</v>
      </c>
      <c r="R31" s="109"/>
      <c r="S31" s="91" t="e">
        <f>'6-7 лет Физическое разв.'!#REF!</f>
        <v>#REF!</v>
      </c>
      <c r="T31" s="111"/>
      <c r="U31" s="121" t="e">
        <f>'6-7 лет Физическое разв.'!#REF!</f>
        <v>#REF!</v>
      </c>
      <c r="V31" s="122"/>
      <c r="W31" s="124" t="e">
        <f>'6-7 лет Физическое разв.'!#REF!</f>
        <v>#REF!</v>
      </c>
      <c r="X31" s="149"/>
      <c r="Y31" s="145">
        <v>4</v>
      </c>
      <c r="Z31" s="77">
        <v>5</v>
      </c>
      <c r="AA31" s="77">
        <v>4</v>
      </c>
      <c r="AB31" s="77">
        <v>5</v>
      </c>
      <c r="AC31" s="128" t="e">
        <f>'6-7 лет Физическое разв.'!#REF!</f>
        <v>#REF!</v>
      </c>
      <c r="AD31" s="129"/>
      <c r="AE31" s="131" t="e">
        <f>'6-7 лет Физическое разв.'!#REF!</f>
        <v>#REF!</v>
      </c>
      <c r="AF31" s="169"/>
      <c r="AG31" s="172"/>
      <c r="AH31" s="173"/>
      <c r="AI31" s="174"/>
      <c r="AJ31" s="175"/>
      <c r="AL31" s="2">
        <v>24</v>
      </c>
      <c r="AM31" s="1"/>
      <c r="AN31" s="79"/>
      <c r="AO31" s="95" t="e">
        <f>'6-7 лет Физическое разв.'!#REF!</f>
        <v>#REF!</v>
      </c>
      <c r="AP31" s="83"/>
      <c r="AQ31" s="99" t="e">
        <f>'6-7 лет Физическое разв.'!#REF!</f>
        <v>#REF!</v>
      </c>
      <c r="AR31" s="85"/>
      <c r="AS31" s="101" t="e">
        <f>'6-7 лет Физическое разв.'!#REF!</f>
        <v>#REF!</v>
      </c>
      <c r="AT31" s="87"/>
      <c r="AU31" s="103" t="e">
        <f>'6-7 лет Физическое разв.'!#REF!</f>
        <v>#REF!</v>
      </c>
      <c r="AV31" s="118"/>
      <c r="AW31" s="137" t="e">
        <f>'6-7 лет Физическое разв.'!#REF!</f>
        <v>#REF!</v>
      </c>
      <c r="AX31" s="133"/>
      <c r="AY31" s="105" t="e">
        <f>'6-7 лет Физическое разв.'!#REF!</f>
        <v>#REF!</v>
      </c>
      <c r="AZ31" s="89"/>
      <c r="BA31" s="143" t="e">
        <f>'6-7 лет Физическое разв.'!#REF!</f>
        <v>#REF!</v>
      </c>
      <c r="BB31" s="141"/>
      <c r="BC31" s="109" t="e">
        <f>'6-7 лет Физическое разв.'!#REF!</f>
        <v>#REF!</v>
      </c>
      <c r="BD31" s="91"/>
      <c r="BE31" s="111" t="e">
        <f>'6-7 лет Физическое разв.'!#REF!</f>
        <v>#REF!</v>
      </c>
      <c r="BF31" s="121"/>
      <c r="BG31" s="122" t="e">
        <f>'6-7 лет Физическое разв.'!#REF!</f>
        <v>#REF!</v>
      </c>
      <c r="BH31" s="124"/>
      <c r="BI31" s="149" t="e">
        <f>'6-7 лет Физическое разв.'!#REF!</f>
        <v>#REF!</v>
      </c>
      <c r="BJ31" s="128"/>
      <c r="BK31" s="129" t="e">
        <f>'6-7 лет Физическое разв.'!#REF!</f>
        <v>#REF!</v>
      </c>
      <c r="BL31" s="131"/>
      <c r="BM31" s="153" t="e">
        <f>'6-7 лет Физическое разв.'!#REF!</f>
        <v>#REF!</v>
      </c>
    </row>
    <row r="32" spans="1:65" ht="15.75" x14ac:dyDescent="0.25">
      <c r="A32" s="2">
        <v>25</v>
      </c>
      <c r="B32" s="1"/>
      <c r="C32" s="79" t="e">
        <f>'6-7 лет Физическое разв.'!#REF!</f>
        <v>#REF!</v>
      </c>
      <c r="D32" s="95"/>
      <c r="E32" s="83" t="e">
        <f>'6-7 лет Физическое разв.'!#REF!</f>
        <v>#REF!</v>
      </c>
      <c r="F32" s="99"/>
      <c r="G32" s="85" t="e">
        <f>'6-7 лет Физическое разв.'!#REF!</f>
        <v>#REF!</v>
      </c>
      <c r="H32" s="101"/>
      <c r="I32" s="87" t="e">
        <f>'6-7 лет Физическое разв.'!#REF!</f>
        <v>#REF!</v>
      </c>
      <c r="J32" s="103"/>
      <c r="K32" s="118" t="e">
        <f>'6-7 лет Физическое разв.'!#REF!</f>
        <v>#REF!</v>
      </c>
      <c r="L32" s="137"/>
      <c r="M32" s="133" t="e">
        <f>'6-7 лет Физическое разв.'!#REF!</f>
        <v>#REF!</v>
      </c>
      <c r="N32" s="105"/>
      <c r="O32" s="89" t="e">
        <f>'6-7 лет Физическое разв.'!#REF!</f>
        <v>#REF!</v>
      </c>
      <c r="P32" s="143"/>
      <c r="Q32" s="141" t="e">
        <f>'6-7 лет Физическое разв.'!#REF!</f>
        <v>#REF!</v>
      </c>
      <c r="R32" s="109"/>
      <c r="S32" s="91" t="e">
        <f>'6-7 лет Физическое разв.'!#REF!</f>
        <v>#REF!</v>
      </c>
      <c r="T32" s="111"/>
      <c r="U32" s="121" t="e">
        <f>'6-7 лет Физическое разв.'!#REF!</f>
        <v>#REF!</v>
      </c>
      <c r="V32" s="122"/>
      <c r="W32" s="124" t="e">
        <f>'6-7 лет Физическое разв.'!#REF!</f>
        <v>#REF!</v>
      </c>
      <c r="X32" s="149"/>
      <c r="Y32" s="145">
        <v>4</v>
      </c>
      <c r="Z32" s="77">
        <v>5</v>
      </c>
      <c r="AA32" s="77">
        <v>4</v>
      </c>
      <c r="AB32" s="77">
        <v>5</v>
      </c>
      <c r="AC32" s="128" t="e">
        <f>'6-7 лет Физическое разв.'!#REF!</f>
        <v>#REF!</v>
      </c>
      <c r="AD32" s="129"/>
      <c r="AE32" s="131" t="e">
        <f>'6-7 лет Физическое разв.'!#REF!</f>
        <v>#REF!</v>
      </c>
      <c r="AF32" s="169"/>
      <c r="AG32" s="172"/>
      <c r="AH32" s="173"/>
      <c r="AI32" s="174"/>
      <c r="AJ32" s="175"/>
      <c r="AL32" s="2">
        <v>25</v>
      </c>
      <c r="AM32" s="1"/>
      <c r="AN32" s="79"/>
      <c r="AO32" s="95" t="e">
        <f>'6-7 лет Физическое разв.'!#REF!</f>
        <v>#REF!</v>
      </c>
      <c r="AP32" s="83"/>
      <c r="AQ32" s="99" t="e">
        <f>'6-7 лет Физическое разв.'!#REF!</f>
        <v>#REF!</v>
      </c>
      <c r="AR32" s="85"/>
      <c r="AS32" s="101" t="e">
        <f>'6-7 лет Физическое разв.'!#REF!</f>
        <v>#REF!</v>
      </c>
      <c r="AT32" s="87"/>
      <c r="AU32" s="103" t="e">
        <f>'6-7 лет Физическое разв.'!#REF!</f>
        <v>#REF!</v>
      </c>
      <c r="AV32" s="118"/>
      <c r="AW32" s="137" t="e">
        <f>'6-7 лет Физическое разв.'!#REF!</f>
        <v>#REF!</v>
      </c>
      <c r="AX32" s="133"/>
      <c r="AY32" s="105" t="e">
        <f>'6-7 лет Физическое разв.'!#REF!</f>
        <v>#REF!</v>
      </c>
      <c r="AZ32" s="89"/>
      <c r="BA32" s="143" t="e">
        <f>'6-7 лет Физическое разв.'!#REF!</f>
        <v>#REF!</v>
      </c>
      <c r="BB32" s="141"/>
      <c r="BC32" s="109" t="e">
        <f>'6-7 лет Физическое разв.'!#REF!</f>
        <v>#REF!</v>
      </c>
      <c r="BD32" s="91"/>
      <c r="BE32" s="111" t="e">
        <f>'6-7 лет Физическое разв.'!#REF!</f>
        <v>#REF!</v>
      </c>
      <c r="BF32" s="121"/>
      <c r="BG32" s="122" t="e">
        <f>'6-7 лет Физическое разв.'!#REF!</f>
        <v>#REF!</v>
      </c>
      <c r="BH32" s="124"/>
      <c r="BI32" s="149" t="e">
        <f>'6-7 лет Физическое разв.'!#REF!</f>
        <v>#REF!</v>
      </c>
      <c r="BJ32" s="128"/>
      <c r="BK32" s="129" t="e">
        <f>'6-7 лет Физическое разв.'!#REF!</f>
        <v>#REF!</v>
      </c>
      <c r="BL32" s="131"/>
      <c r="BM32" s="153" t="e">
        <f>'6-7 лет Физическое разв.'!#REF!</f>
        <v>#REF!</v>
      </c>
    </row>
    <row r="33" spans="1:65" ht="15.75" x14ac:dyDescent="0.25">
      <c r="A33" s="2">
        <v>26</v>
      </c>
      <c r="B33" s="1"/>
      <c r="C33" s="79" t="e">
        <f>'6-7 лет Физическое разв.'!#REF!</f>
        <v>#REF!</v>
      </c>
      <c r="D33" s="95"/>
      <c r="E33" s="83" t="e">
        <f>'6-7 лет Физическое разв.'!#REF!</f>
        <v>#REF!</v>
      </c>
      <c r="F33" s="99"/>
      <c r="G33" s="85" t="e">
        <f>'6-7 лет Физическое разв.'!#REF!</f>
        <v>#REF!</v>
      </c>
      <c r="H33" s="101"/>
      <c r="I33" s="87" t="e">
        <f>'6-7 лет Физическое разв.'!#REF!</f>
        <v>#REF!</v>
      </c>
      <c r="J33" s="103"/>
      <c r="K33" s="118" t="e">
        <f>'6-7 лет Физическое разв.'!#REF!</f>
        <v>#REF!</v>
      </c>
      <c r="L33" s="137"/>
      <c r="M33" s="133" t="e">
        <f>'6-7 лет Физическое разв.'!#REF!</f>
        <v>#REF!</v>
      </c>
      <c r="N33" s="105"/>
      <c r="O33" s="89" t="e">
        <f>'6-7 лет Физическое разв.'!#REF!</f>
        <v>#REF!</v>
      </c>
      <c r="P33" s="143"/>
      <c r="Q33" s="141" t="e">
        <f>'6-7 лет Физическое разв.'!#REF!</f>
        <v>#REF!</v>
      </c>
      <c r="R33" s="109"/>
      <c r="S33" s="91" t="e">
        <f>'6-7 лет Физическое разв.'!#REF!</f>
        <v>#REF!</v>
      </c>
      <c r="T33" s="111"/>
      <c r="U33" s="121" t="e">
        <f>'6-7 лет Физическое разв.'!#REF!</f>
        <v>#REF!</v>
      </c>
      <c r="V33" s="122"/>
      <c r="W33" s="124" t="e">
        <f>'6-7 лет Физическое разв.'!#REF!</f>
        <v>#REF!</v>
      </c>
      <c r="X33" s="149"/>
      <c r="Y33" s="145">
        <v>4</v>
      </c>
      <c r="Z33" s="77">
        <v>5</v>
      </c>
      <c r="AA33" s="77">
        <v>4</v>
      </c>
      <c r="AB33" s="77">
        <v>5</v>
      </c>
      <c r="AC33" s="128" t="e">
        <f>'6-7 лет Физическое разв.'!#REF!</f>
        <v>#REF!</v>
      </c>
      <c r="AD33" s="129"/>
      <c r="AE33" s="131" t="e">
        <f>'6-7 лет Физическое разв.'!#REF!</f>
        <v>#REF!</v>
      </c>
      <c r="AF33" s="169"/>
      <c r="AG33" s="172"/>
      <c r="AH33" s="173"/>
      <c r="AI33" s="174"/>
      <c r="AJ33" s="175"/>
      <c r="AL33" s="2">
        <v>26</v>
      </c>
      <c r="AM33" s="1"/>
      <c r="AN33" s="79"/>
      <c r="AO33" s="95" t="e">
        <f>'6-7 лет Физическое разв.'!#REF!</f>
        <v>#REF!</v>
      </c>
      <c r="AP33" s="83"/>
      <c r="AQ33" s="99" t="e">
        <f>'6-7 лет Физическое разв.'!#REF!</f>
        <v>#REF!</v>
      </c>
      <c r="AR33" s="85"/>
      <c r="AS33" s="101" t="e">
        <f>'6-7 лет Физическое разв.'!#REF!</f>
        <v>#REF!</v>
      </c>
      <c r="AT33" s="87"/>
      <c r="AU33" s="103" t="e">
        <f>'6-7 лет Физическое разв.'!#REF!</f>
        <v>#REF!</v>
      </c>
      <c r="AV33" s="118"/>
      <c r="AW33" s="137" t="e">
        <f>'6-7 лет Физическое разв.'!#REF!</f>
        <v>#REF!</v>
      </c>
      <c r="AX33" s="133"/>
      <c r="AY33" s="105" t="e">
        <f>'6-7 лет Физическое разв.'!#REF!</f>
        <v>#REF!</v>
      </c>
      <c r="AZ33" s="89"/>
      <c r="BA33" s="143" t="e">
        <f>'6-7 лет Физическое разв.'!#REF!</f>
        <v>#REF!</v>
      </c>
      <c r="BB33" s="141"/>
      <c r="BC33" s="109" t="e">
        <f>'6-7 лет Физическое разв.'!#REF!</f>
        <v>#REF!</v>
      </c>
      <c r="BD33" s="91"/>
      <c r="BE33" s="111" t="e">
        <f>'6-7 лет Физическое разв.'!#REF!</f>
        <v>#REF!</v>
      </c>
      <c r="BF33" s="121"/>
      <c r="BG33" s="122" t="e">
        <f>'6-7 лет Физическое разв.'!#REF!</f>
        <v>#REF!</v>
      </c>
      <c r="BH33" s="124"/>
      <c r="BI33" s="149" t="e">
        <f>'6-7 лет Физическое разв.'!#REF!</f>
        <v>#REF!</v>
      </c>
      <c r="BJ33" s="128"/>
      <c r="BK33" s="129" t="e">
        <f>'6-7 лет Физическое разв.'!#REF!</f>
        <v>#REF!</v>
      </c>
      <c r="BL33" s="131"/>
      <c r="BM33" s="153" t="e">
        <f>'6-7 лет Физическое разв.'!#REF!</f>
        <v>#REF!</v>
      </c>
    </row>
    <row r="34" spans="1:65" ht="16.5" thickBot="1" x14ac:dyDescent="0.3">
      <c r="A34" s="2"/>
      <c r="B34" s="1"/>
      <c r="C34" s="79"/>
      <c r="D34" s="95"/>
      <c r="E34" s="83"/>
      <c r="F34" s="99"/>
      <c r="G34" s="85"/>
      <c r="H34" s="101"/>
      <c r="I34" s="87"/>
      <c r="J34" s="103"/>
      <c r="K34" s="118"/>
      <c r="L34" s="137"/>
      <c r="M34" s="133"/>
      <c r="N34" s="105"/>
      <c r="O34" s="89"/>
      <c r="P34" s="143"/>
      <c r="Q34" s="141"/>
      <c r="R34" s="109"/>
      <c r="S34" s="91"/>
      <c r="T34" s="111"/>
      <c r="U34" s="121"/>
      <c r="V34" s="122"/>
      <c r="W34" s="124"/>
      <c r="X34" s="149"/>
      <c r="Y34" s="145"/>
      <c r="Z34" s="77"/>
      <c r="AA34" s="77"/>
      <c r="AB34" s="77"/>
      <c r="AC34" s="128"/>
      <c r="AD34" s="129"/>
      <c r="AE34" s="131"/>
      <c r="AF34" s="169"/>
      <c r="AG34" s="172"/>
      <c r="AH34" s="173"/>
      <c r="AI34" s="174"/>
      <c r="AJ34" s="175"/>
      <c r="AL34" s="2"/>
      <c r="AM34" s="1"/>
      <c r="AN34" s="79"/>
      <c r="AO34" s="95"/>
      <c r="AP34" s="83"/>
      <c r="AQ34" s="99"/>
      <c r="AR34" s="85"/>
      <c r="AS34" s="101"/>
      <c r="AT34" s="87"/>
      <c r="AU34" s="103"/>
      <c r="AV34" s="118"/>
      <c r="AW34" s="137"/>
      <c r="AX34" s="133"/>
      <c r="AY34" s="105"/>
      <c r="AZ34" s="89"/>
      <c r="BA34" s="143"/>
      <c r="BB34" s="141"/>
      <c r="BC34" s="109"/>
      <c r="BD34" s="91"/>
      <c r="BE34" s="111"/>
      <c r="BF34" s="121"/>
      <c r="BG34" s="122"/>
      <c r="BH34" s="124"/>
      <c r="BI34" s="149"/>
      <c r="BJ34" s="128"/>
      <c r="BK34" s="129"/>
      <c r="BL34" s="131"/>
      <c r="BM34" s="153"/>
    </row>
    <row r="35" spans="1:65" ht="47.25" customHeight="1" thickBot="1" x14ac:dyDescent="0.35">
      <c r="A35" s="677" t="s">
        <v>21</v>
      </c>
      <c r="B35" s="644"/>
      <c r="C35" s="80" t="e">
        <f>AVERAGE(C8,C9,C10,C11,C12,C13,C14,C15,C16,C17,C18,C19,C20,C21,C22,C23,C24,C25,C26,C27,C28,C29,C30,C31,C32,C33,C34)</f>
        <v>#REF!</v>
      </c>
      <c r="D35" s="96"/>
      <c r="E35" s="80" t="e">
        <f t="shared" ref="E35:AE35" si="0">AVERAGE(E8,E9,E10,E11,E12,E13,E14,E15,E16,E17,E18,E19,E20,E21,E22,E23,E24,E25,E26,E27,E28,E29,E30,E31,E32,E33,E34)</f>
        <v>#REF!</v>
      </c>
      <c r="F35" s="96"/>
      <c r="G35" s="80" t="e">
        <f t="shared" si="0"/>
        <v>#REF!</v>
      </c>
      <c r="H35" s="96"/>
      <c r="I35" s="80" t="e">
        <f t="shared" si="0"/>
        <v>#REF!</v>
      </c>
      <c r="J35" s="96"/>
      <c r="K35" s="80" t="e">
        <f t="shared" si="0"/>
        <v>#REF!</v>
      </c>
      <c r="L35" s="138"/>
      <c r="M35" s="134" t="e">
        <f t="shared" si="0"/>
        <v>#REF!</v>
      </c>
      <c r="N35" s="96"/>
      <c r="O35" s="80" t="e">
        <f t="shared" si="0"/>
        <v>#REF!</v>
      </c>
      <c r="P35" s="138"/>
      <c r="Q35" s="134" t="e">
        <f t="shared" si="0"/>
        <v>#REF!</v>
      </c>
      <c r="R35" s="96"/>
      <c r="S35" s="80" t="e">
        <f t="shared" si="0"/>
        <v>#REF!</v>
      </c>
      <c r="T35" s="96"/>
      <c r="U35" s="80" t="e">
        <f t="shared" si="0"/>
        <v>#REF!</v>
      </c>
      <c r="V35" s="96"/>
      <c r="W35" s="80" t="e">
        <f t="shared" si="0"/>
        <v>#REF!</v>
      </c>
      <c r="X35" s="138"/>
      <c r="Y35" s="146">
        <f t="shared" si="0"/>
        <v>4</v>
      </c>
      <c r="Z35" s="96">
        <f t="shared" si="0"/>
        <v>5</v>
      </c>
      <c r="AA35" s="96">
        <f t="shared" si="0"/>
        <v>4</v>
      </c>
      <c r="AB35" s="96">
        <f t="shared" si="0"/>
        <v>5</v>
      </c>
      <c r="AC35" s="80" t="e">
        <f t="shared" si="0"/>
        <v>#REF!</v>
      </c>
      <c r="AD35" s="96"/>
      <c r="AE35" s="80" t="e">
        <f t="shared" si="0"/>
        <v>#REF!</v>
      </c>
      <c r="AF35" s="138"/>
      <c r="AG35" s="125"/>
      <c r="AH35" s="93"/>
      <c r="AI35" s="115"/>
      <c r="AJ35" s="116"/>
      <c r="AK35" s="167"/>
      <c r="AL35" s="677" t="s">
        <v>21</v>
      </c>
      <c r="AM35" s="644"/>
      <c r="AN35" s="80"/>
      <c r="AO35" s="96" t="e">
        <f t="shared" ref="AO35:BM35" si="1">AVERAGE(AO8,AO9,AO10,AO11,AO12,AO13,AO14,AO15,AO16,AO17,AO18,AO19,AO20,AO21,AO22,AO23,AO24,AO25,AO26,AO27,AO28,AO29,AO30,AO31,AO32,AO33,AO34)</f>
        <v>#REF!</v>
      </c>
      <c r="AP35" s="80"/>
      <c r="AQ35" s="96" t="e">
        <f t="shared" si="1"/>
        <v>#REF!</v>
      </c>
      <c r="AR35" s="80"/>
      <c r="AS35" s="96" t="e">
        <f t="shared" si="1"/>
        <v>#REF!</v>
      </c>
      <c r="AT35" s="80"/>
      <c r="AU35" s="96" t="e">
        <f t="shared" si="1"/>
        <v>#REF!</v>
      </c>
      <c r="AV35" s="80"/>
      <c r="AW35" s="138" t="e">
        <f t="shared" si="1"/>
        <v>#REF!</v>
      </c>
      <c r="AX35" s="134"/>
      <c r="AY35" s="96" t="e">
        <f t="shared" si="1"/>
        <v>#REF!</v>
      </c>
      <c r="AZ35" s="80"/>
      <c r="BA35" s="138" t="e">
        <f t="shared" si="1"/>
        <v>#REF!</v>
      </c>
      <c r="BB35" s="134"/>
      <c r="BC35" s="96" t="e">
        <f t="shared" si="1"/>
        <v>#REF!</v>
      </c>
      <c r="BD35" s="80"/>
      <c r="BE35" s="96" t="e">
        <f t="shared" si="1"/>
        <v>#REF!</v>
      </c>
      <c r="BF35" s="80"/>
      <c r="BG35" s="96" t="e">
        <f t="shared" si="1"/>
        <v>#REF!</v>
      </c>
      <c r="BH35" s="80"/>
      <c r="BI35" s="138" t="e">
        <f t="shared" si="1"/>
        <v>#REF!</v>
      </c>
      <c r="BJ35" s="80"/>
      <c r="BK35" s="96" t="e">
        <f t="shared" si="1"/>
        <v>#REF!</v>
      </c>
      <c r="BL35" s="80"/>
      <c r="BM35" s="138" t="e">
        <f t="shared" si="1"/>
        <v>#REF!</v>
      </c>
    </row>
    <row r="36" spans="1:65" ht="65.25" customHeight="1" x14ac:dyDescent="0.3">
      <c r="A36" s="677" t="s">
        <v>24</v>
      </c>
      <c r="B36" s="644"/>
      <c r="C36" s="81" t="e">
        <f>IF(C35&gt;=4.45,"высокий",IF(C35&gt;=3.45,"средний",IF(C35&lt;3.45,"низкий")))</f>
        <v>#REF!</v>
      </c>
      <c r="D36" s="97"/>
      <c r="E36" s="81" t="e">
        <f t="shared" ref="E36:AE36" si="2">IF(E35&gt;=4.45,"высокий",IF(E35&gt;=3.45,"средний",IF(E35&lt;3.45,"низкий")))</f>
        <v>#REF!</v>
      </c>
      <c r="F36" s="97"/>
      <c r="G36" s="81" t="e">
        <f t="shared" si="2"/>
        <v>#REF!</v>
      </c>
      <c r="H36" s="97"/>
      <c r="I36" s="81" t="e">
        <f t="shared" si="2"/>
        <v>#REF!</v>
      </c>
      <c r="J36" s="97"/>
      <c r="K36" s="81" t="e">
        <f t="shared" si="2"/>
        <v>#REF!</v>
      </c>
      <c r="L36" s="139"/>
      <c r="M36" s="135" t="e">
        <f t="shared" si="2"/>
        <v>#REF!</v>
      </c>
      <c r="N36" s="97"/>
      <c r="O36" s="81" t="e">
        <f t="shared" si="2"/>
        <v>#REF!</v>
      </c>
      <c r="P36" s="139"/>
      <c r="Q36" s="135" t="e">
        <f t="shared" si="2"/>
        <v>#REF!</v>
      </c>
      <c r="R36" s="97"/>
      <c r="S36" s="81" t="e">
        <f t="shared" si="2"/>
        <v>#REF!</v>
      </c>
      <c r="T36" s="97"/>
      <c r="U36" s="81" t="e">
        <f t="shared" si="2"/>
        <v>#REF!</v>
      </c>
      <c r="V36" s="97"/>
      <c r="W36" s="81" t="e">
        <f t="shared" si="2"/>
        <v>#REF!</v>
      </c>
      <c r="X36" s="139"/>
      <c r="Y36" s="147" t="str">
        <f t="shared" si="2"/>
        <v>средний</v>
      </c>
      <c r="Z36" s="97" t="str">
        <f t="shared" si="2"/>
        <v>высокий</v>
      </c>
      <c r="AA36" s="97" t="str">
        <f t="shared" si="2"/>
        <v>средний</v>
      </c>
      <c r="AB36" s="97" t="str">
        <f t="shared" si="2"/>
        <v>высокий</v>
      </c>
      <c r="AC36" s="81" t="e">
        <f t="shared" si="2"/>
        <v>#REF!</v>
      </c>
      <c r="AD36" s="97"/>
      <c r="AE36" s="81" t="e">
        <f t="shared" si="2"/>
        <v>#REF!</v>
      </c>
      <c r="AF36" s="139"/>
      <c r="AG36" s="9"/>
      <c r="AH36" s="10"/>
      <c r="AL36" s="677" t="s">
        <v>24</v>
      </c>
      <c r="AM36" s="644"/>
      <c r="AN36" s="81"/>
      <c r="AO36" s="97" t="e">
        <f t="shared" ref="AO36:BM36" si="3">IF(AO35&gt;=4.45,"высокий",IF(AO35&gt;=3.45,"средний",IF(AO35&lt;3.45,"низкий")))</f>
        <v>#REF!</v>
      </c>
      <c r="AP36" s="81"/>
      <c r="AQ36" s="97" t="e">
        <f t="shared" si="3"/>
        <v>#REF!</v>
      </c>
      <c r="AR36" s="81"/>
      <c r="AS36" s="97" t="e">
        <f t="shared" si="3"/>
        <v>#REF!</v>
      </c>
      <c r="AT36" s="81"/>
      <c r="AU36" s="97" t="e">
        <f t="shared" si="3"/>
        <v>#REF!</v>
      </c>
      <c r="AV36" s="81"/>
      <c r="AW36" s="139" t="e">
        <f t="shared" si="3"/>
        <v>#REF!</v>
      </c>
      <c r="AX36" s="135"/>
      <c r="AY36" s="97" t="e">
        <f t="shared" si="3"/>
        <v>#REF!</v>
      </c>
      <c r="AZ36" s="81"/>
      <c r="BA36" s="139" t="e">
        <f t="shared" si="3"/>
        <v>#REF!</v>
      </c>
      <c r="BB36" s="135"/>
      <c r="BC36" s="97" t="e">
        <f t="shared" si="3"/>
        <v>#REF!</v>
      </c>
      <c r="BD36" s="81"/>
      <c r="BE36" s="97" t="e">
        <f t="shared" si="3"/>
        <v>#REF!</v>
      </c>
      <c r="BF36" s="81"/>
      <c r="BG36" s="97" t="e">
        <f t="shared" si="3"/>
        <v>#REF!</v>
      </c>
      <c r="BH36" s="81"/>
      <c r="BI36" s="139" t="e">
        <f t="shared" si="3"/>
        <v>#REF!</v>
      </c>
      <c r="BJ36" s="81"/>
      <c r="BK36" s="97" t="e">
        <f t="shared" si="3"/>
        <v>#REF!</v>
      </c>
      <c r="BL36" s="81"/>
      <c r="BM36" s="139" t="e">
        <f t="shared" si="3"/>
        <v>#REF!</v>
      </c>
    </row>
    <row r="37" spans="1:65" ht="15" customHeight="1" x14ac:dyDescent="0.25">
      <c r="A37" s="11"/>
      <c r="B37" s="11"/>
      <c r="C37" s="154"/>
      <c r="D37" s="155"/>
      <c r="E37" s="154"/>
      <c r="F37" s="155"/>
      <c r="G37" s="154"/>
      <c r="H37" s="156"/>
      <c r="I37" s="154"/>
      <c r="J37" s="156"/>
      <c r="K37" s="154"/>
    </row>
    <row r="38" spans="1:65" ht="15" customHeight="1" x14ac:dyDescent="0.25">
      <c r="A38" s="11"/>
      <c r="B38" s="11"/>
      <c r="C38" s="157"/>
      <c r="D38" s="158"/>
      <c r="E38" s="157"/>
      <c r="F38" s="158"/>
      <c r="G38" s="157"/>
      <c r="H38" s="156"/>
      <c r="I38" s="157"/>
      <c r="J38" s="156"/>
      <c r="K38" s="157"/>
    </row>
    <row r="39" spans="1:65" ht="15" customHeight="1" x14ac:dyDescent="0.25">
      <c r="A39" s="11"/>
      <c r="B39" s="11"/>
      <c r="C39" s="157"/>
      <c r="D39" s="158"/>
      <c r="E39" s="157"/>
      <c r="F39" s="158"/>
      <c r="G39" s="157"/>
      <c r="H39" s="156"/>
      <c r="I39" s="157"/>
      <c r="J39" s="156"/>
      <c r="K39" s="157"/>
    </row>
  </sheetData>
  <mergeCells count="57">
    <mergeCell ref="A35:B35"/>
    <mergeCell ref="A36:B36"/>
    <mergeCell ref="A4:A7"/>
    <mergeCell ref="B4:B7"/>
    <mergeCell ref="A1:X1"/>
    <mergeCell ref="A2:X2"/>
    <mergeCell ref="A3:X3"/>
    <mergeCell ref="C4:L4"/>
    <mergeCell ref="M4:P4"/>
    <mergeCell ref="Q4:AB4"/>
    <mergeCell ref="AC4:AF4"/>
    <mergeCell ref="AG4:AJ6"/>
    <mergeCell ref="C5:D6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Y5:Z5"/>
    <mergeCell ref="W5:X6"/>
    <mergeCell ref="AA5:AB5"/>
    <mergeCell ref="AC5:AD5"/>
    <mergeCell ref="AE5:AF5"/>
    <mergeCell ref="Y6:Z6"/>
    <mergeCell ref="AA6:AB6"/>
    <mergeCell ref="AC6:AD6"/>
    <mergeCell ref="AE6:AF6"/>
    <mergeCell ref="BJ6:BK6"/>
    <mergeCell ref="BL6:BM6"/>
    <mergeCell ref="AL1:BI1"/>
    <mergeCell ref="AL2:BI2"/>
    <mergeCell ref="AL3:BI3"/>
    <mergeCell ref="AL4:AL7"/>
    <mergeCell ref="AM4:AM7"/>
    <mergeCell ref="AN4:AW4"/>
    <mergeCell ref="AX4:BA4"/>
    <mergeCell ref="BB4:BI4"/>
    <mergeCell ref="AL35:AM35"/>
    <mergeCell ref="AL36:AM36"/>
    <mergeCell ref="BF5:BG6"/>
    <mergeCell ref="BH5:BI6"/>
    <mergeCell ref="BJ4:BM4"/>
    <mergeCell ref="AN5:AO6"/>
    <mergeCell ref="AP5:AQ6"/>
    <mergeCell ref="AR5:AS6"/>
    <mergeCell ref="AT5:AU6"/>
    <mergeCell ref="AV5:AW6"/>
    <mergeCell ref="AX5:AY6"/>
    <mergeCell ref="AZ5:BA6"/>
    <mergeCell ref="BB5:BC6"/>
    <mergeCell ref="BD5:BE6"/>
    <mergeCell ref="BJ5:BK5"/>
    <mergeCell ref="BL5:BM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zoomScale="70" zoomScaleNormal="70" workbookViewId="0">
      <selection activeCell="F59" sqref="F59"/>
    </sheetView>
  </sheetViews>
  <sheetFormatPr defaultRowHeight="15" x14ac:dyDescent="0.25"/>
  <cols>
    <col min="1" max="1" width="11.42578125" customWidth="1"/>
    <col min="2" max="2" width="20.28515625" customWidth="1"/>
    <col min="3" max="3" width="11.140625" customWidth="1"/>
    <col min="4" max="4" width="8" customWidth="1"/>
    <col min="5" max="5" width="7.42578125" customWidth="1"/>
    <col min="6" max="6" width="7" customWidth="1"/>
    <col min="7" max="7" width="15.28515625" bestFit="1" customWidth="1"/>
    <col min="8" max="8" width="9.5703125" customWidth="1"/>
    <col min="9" max="9" width="18.5703125" customWidth="1"/>
    <col min="10" max="10" width="12.42578125" customWidth="1"/>
    <col min="11" max="11" width="1.140625" hidden="1" customWidth="1"/>
    <col min="12" max="12" width="0.42578125" hidden="1" customWidth="1"/>
    <col min="13" max="13" width="18.85546875" customWidth="1"/>
    <col min="14" max="14" width="17.5703125" customWidth="1"/>
    <col min="16" max="16" width="16.85546875" customWidth="1"/>
    <col min="17" max="17" width="10.5703125" customWidth="1"/>
    <col min="18" max="18" width="11" customWidth="1"/>
    <col min="19" max="19" width="10.5703125" customWidth="1"/>
    <col min="20" max="20" width="43.5703125" customWidth="1"/>
  </cols>
  <sheetData>
    <row r="1" spans="1:19" ht="18.75" customHeight="1" x14ac:dyDescent="0.25">
      <c r="A1" s="478" t="s">
        <v>147</v>
      </c>
      <c r="B1" s="614"/>
      <c r="C1" s="614"/>
      <c r="D1" s="614"/>
      <c r="E1" s="614"/>
      <c r="F1" s="614"/>
      <c r="G1" s="614"/>
      <c r="H1" s="614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6"/>
    </row>
    <row r="2" spans="1:19" ht="18.75" customHeight="1" x14ac:dyDescent="0.25">
      <c r="A2" s="617"/>
      <c r="B2" s="618"/>
      <c r="C2" s="618"/>
      <c r="D2" s="618"/>
      <c r="E2" s="618"/>
      <c r="F2" s="618"/>
      <c r="G2" s="618"/>
      <c r="H2" s="618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20"/>
    </row>
    <row r="3" spans="1:19" ht="39.75" customHeight="1" x14ac:dyDescent="0.25">
      <c r="A3" s="617"/>
      <c r="B3" s="618"/>
      <c r="C3" s="618"/>
      <c r="D3" s="618"/>
      <c r="E3" s="618"/>
      <c r="F3" s="618"/>
      <c r="G3" s="618"/>
      <c r="H3" s="618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20"/>
    </row>
    <row r="4" spans="1:19" ht="15.75" thickBot="1" x14ac:dyDescent="0.3"/>
    <row r="5" spans="1:19" ht="80.25" customHeight="1" x14ac:dyDescent="0.25">
      <c r="A5" s="779" t="s">
        <v>25</v>
      </c>
      <c r="B5" s="780"/>
      <c r="C5" s="502" t="s">
        <v>180</v>
      </c>
      <c r="D5" s="781"/>
      <c r="E5" s="782"/>
      <c r="F5" s="502" t="s">
        <v>183</v>
      </c>
      <c r="G5" s="781"/>
      <c r="H5" s="782"/>
      <c r="I5" s="502" t="s">
        <v>185</v>
      </c>
      <c r="J5" s="782"/>
      <c r="M5" s="479"/>
      <c r="N5" s="567"/>
    </row>
    <row r="6" spans="1:19" ht="43.5" customHeight="1" x14ac:dyDescent="0.25">
      <c r="A6" s="773" t="s">
        <v>162</v>
      </c>
      <c r="B6" s="774"/>
      <c r="C6" s="767">
        <f>AVERAGE('6-7 лет Физическое разв.'!C32,'6-7 лет Физическое разв.'!E32,'6-7 лет Физическое разв.'!G32,'6-7 лет Физическое разв.'!I32,'6-7 лет Физическое разв.'!K32)</f>
        <v>0</v>
      </c>
      <c r="D6" s="499"/>
      <c r="E6" s="679"/>
      <c r="F6" s="767">
        <f>AVERAGE('6-7 лет Физическое разв.'!Q32,'6-7 лет Физическое разв.'!S32)</f>
        <v>0</v>
      </c>
      <c r="G6" s="499"/>
      <c r="H6" s="679"/>
      <c r="I6" s="767">
        <f>AVERAGE('6-7 лет Физическое разв.'!U32,'6-7 лет Физическое разв.'!W32,'6-7 лет Физическое разв.'!Y32,'6-7 лет Физическое разв.'!AA32)</f>
        <v>0</v>
      </c>
      <c r="J6" s="679"/>
      <c r="K6" s="353"/>
      <c r="L6" s="354"/>
      <c r="M6" s="684"/>
      <c r="N6" s="771"/>
    </row>
    <row r="7" spans="1:19" ht="40.5" customHeight="1" x14ac:dyDescent="0.25">
      <c r="A7" s="773" t="s">
        <v>163</v>
      </c>
      <c r="B7" s="774"/>
      <c r="C7" s="767">
        <f>AVERAGE('6-7 лет Физическое разв.'!C34,'6-7 лет Физическое разв.'!E34,'6-7 лет Физическое разв.'!G34,'6-7 лет Физическое разв.'!I34,'6-7 лет Физическое разв.'!K34)</f>
        <v>0</v>
      </c>
      <c r="D7" s="499"/>
      <c r="E7" s="679"/>
      <c r="F7" s="767">
        <f>AVERAGE('6-7 лет Физическое разв.'!Q34,'6-7 лет Физическое разв.'!S34)</f>
        <v>0</v>
      </c>
      <c r="G7" s="499"/>
      <c r="H7" s="679"/>
      <c r="I7" s="767">
        <f>AVERAGE('6-7 лет Физическое разв.'!U34,'6-7 лет Физическое разв.'!W34,'6-7 лет Физическое разв.'!Y34,'6-7 лет Физическое разв.'!AA34)</f>
        <v>0</v>
      </c>
      <c r="J7" s="679"/>
      <c r="K7" s="353"/>
      <c r="L7" s="354"/>
      <c r="M7" s="684"/>
      <c r="N7" s="771"/>
      <c r="O7" s="769"/>
      <c r="P7" s="770"/>
    </row>
    <row r="8" spans="1:19" ht="47.25" customHeight="1" thickBot="1" x14ac:dyDescent="0.3">
      <c r="A8" s="775" t="s">
        <v>164</v>
      </c>
      <c r="B8" s="776"/>
      <c r="C8" s="768">
        <f>AVERAGE('6-7 лет Физическое разв.'!C36,'6-7 лет Физическое разв.'!E36,'6-7 лет Физическое разв.'!G36,'6-7 лет Физическое разв.'!I36,'6-7 лет Физическое разв.'!K36)</f>
        <v>0</v>
      </c>
      <c r="D8" s="500"/>
      <c r="E8" s="680"/>
      <c r="F8" s="768">
        <f>AVERAGE('6-7 лет Физическое разв.'!Q36,'6-7 лет Физическое разв.'!S36)</f>
        <v>0</v>
      </c>
      <c r="G8" s="500"/>
      <c r="H8" s="680"/>
      <c r="I8" s="768">
        <f>AVERAGE('6-7 лет Физическое разв.'!U36,'6-7 лет Физическое разв.'!W36,'6-7 лет Физическое разв.'!Y36,'6-7 лет Физическое разв.'!AA36)</f>
        <v>0</v>
      </c>
      <c r="J8" s="680"/>
      <c r="K8" s="355"/>
      <c r="L8" s="356"/>
      <c r="M8" s="685"/>
      <c r="N8" s="772"/>
    </row>
    <row r="9" spans="1:19" ht="36.75" customHeight="1" thickBot="1" x14ac:dyDescent="0.3">
      <c r="A9" s="763" t="s">
        <v>176</v>
      </c>
      <c r="B9" s="764"/>
      <c r="C9" s="686">
        <f>SUM(C6:E8)</f>
        <v>0</v>
      </c>
      <c r="D9" s="564"/>
      <c r="E9" s="564"/>
      <c r="F9" s="686">
        <f>SUM(F6:H8)</f>
        <v>0</v>
      </c>
      <c r="G9" s="564"/>
      <c r="H9" s="564"/>
      <c r="I9" s="686">
        <f>SUM(I6:J8)</f>
        <v>0</v>
      </c>
      <c r="J9" s="564"/>
      <c r="K9" s="357"/>
      <c r="L9" s="357"/>
      <c r="M9" s="686"/>
      <c r="N9" s="755"/>
    </row>
    <row r="10" spans="1:19" ht="48" customHeight="1" x14ac:dyDescent="0.25">
      <c r="A10" s="783" t="s">
        <v>165</v>
      </c>
      <c r="B10" s="784"/>
      <c r="C10" s="760">
        <f>AVERAGE('6-7 лет Физическое разв.'!D32,'6-7 лет Физическое разв.'!F32,'6-7 лет Физическое разв.'!H32,'6-7 лет Физическое разв.'!J32,'6-7 лет Физическое разв.'!L32)</f>
        <v>0</v>
      </c>
      <c r="D10" s="565"/>
      <c r="E10" s="681"/>
      <c r="F10" s="760">
        <f>AVERAGE('6-7 лет Физическое разв.'!R32,'6-7 лет Физическое разв.'!T32)</f>
        <v>0</v>
      </c>
      <c r="G10" s="565"/>
      <c r="H10" s="681"/>
      <c r="I10" s="760">
        <f>AVERAGE('6-7 лет Физическое разв.'!V32,'6-7 лет Физическое разв.'!X32,'6-7 лет Физическое разв.'!Z32,'6-7 лет Физическое разв.'!AB32)</f>
        <v>0</v>
      </c>
      <c r="J10" s="681"/>
      <c r="K10" s="358"/>
      <c r="L10" s="358"/>
      <c r="M10" s="687"/>
      <c r="N10" s="756"/>
    </row>
    <row r="11" spans="1:19" ht="40.5" customHeight="1" x14ac:dyDescent="0.25">
      <c r="A11" s="785" t="s">
        <v>166</v>
      </c>
      <c r="B11" s="786"/>
      <c r="C11" s="761">
        <f>AVERAGE('6-7 лет Физическое разв.'!D34,'6-7 лет Физическое разв.'!F34,'6-7 лет Физическое разв.'!H34,'6-7 лет Физическое разв.'!J34,'6-7 лет Физическое разв.'!L34)</f>
        <v>0</v>
      </c>
      <c r="D11" s="503"/>
      <c r="E11" s="682"/>
      <c r="F11" s="761">
        <f>AVERAGE('6-7 лет Физическое разв.'!R34,'6-7 лет Физическое разв.'!T34)</f>
        <v>0</v>
      </c>
      <c r="G11" s="503"/>
      <c r="H11" s="682"/>
      <c r="I11" s="761">
        <f>AVERAGE('6-7 лет Физическое разв.'!V34,'6-7 лет Физическое разв.'!X34,'6-7 лет Физическое разв.'!Z34,'6-7 лет Физическое разв.'!AB34)</f>
        <v>0</v>
      </c>
      <c r="J11" s="682"/>
      <c r="K11" s="359"/>
      <c r="L11" s="359"/>
      <c r="M11" s="688"/>
      <c r="N11" s="757"/>
    </row>
    <row r="12" spans="1:19" ht="38.25" customHeight="1" thickBot="1" x14ac:dyDescent="0.3">
      <c r="A12" s="787" t="s">
        <v>167</v>
      </c>
      <c r="B12" s="788"/>
      <c r="C12" s="762">
        <f>AVERAGE('6-7 лет Физическое разв.'!D36,'6-7 лет Физическое разв.'!F36,'6-7 лет Физическое разв.'!H36,'6-7 лет Физическое разв.'!J36,'6-7 лет Физическое разв.'!L36)</f>
        <v>0</v>
      </c>
      <c r="D12" s="504"/>
      <c r="E12" s="683"/>
      <c r="F12" s="762">
        <f>AVERAGE('6-7 лет Физическое разв.'!R36,'6-7 лет Физическое разв.'!T36)</f>
        <v>0</v>
      </c>
      <c r="G12" s="504"/>
      <c r="H12" s="683"/>
      <c r="I12" s="762">
        <f>AVERAGE('6-7 лет Физическое разв.'!V36,'6-7 лет Физическое разв.'!X36,'6-7 лет Физическое разв.'!Z36,'6-7 лет Физическое разв.'!AB36)</f>
        <v>0</v>
      </c>
      <c r="J12" s="683"/>
      <c r="K12" s="360"/>
      <c r="L12" s="360"/>
      <c r="M12" s="689"/>
      <c r="N12" s="758"/>
    </row>
    <row r="13" spans="1:19" ht="38.25" customHeight="1" thickBot="1" x14ac:dyDescent="0.3">
      <c r="A13" s="765" t="s">
        <v>177</v>
      </c>
      <c r="B13" s="766"/>
      <c r="C13" s="678">
        <f>SUM(C10:E12)</f>
        <v>0</v>
      </c>
      <c r="D13" s="501"/>
      <c r="E13" s="501"/>
      <c r="F13" s="678">
        <f>SUM(F10:H12)</f>
        <v>0</v>
      </c>
      <c r="G13" s="501"/>
      <c r="H13" s="501"/>
      <c r="I13" s="678">
        <f>SUM(I10:J12)</f>
        <v>0</v>
      </c>
      <c r="J13" s="501"/>
      <c r="K13" s="361"/>
      <c r="L13" s="361"/>
      <c r="M13" s="678"/>
      <c r="N13" s="759"/>
    </row>
    <row r="16" spans="1:19" ht="63.75" customHeight="1" x14ac:dyDescent="0.25">
      <c r="A16" s="494" t="s">
        <v>168</v>
      </c>
      <c r="B16" s="494"/>
      <c r="C16" s="495"/>
      <c r="D16" s="496"/>
    </row>
    <row r="17" spans="1:7" ht="41.25" customHeight="1" x14ac:dyDescent="0.25">
      <c r="A17" s="497" t="s">
        <v>162</v>
      </c>
      <c r="B17" s="498"/>
      <c r="C17" s="488">
        <f>AVERAGE(C6:N6)</f>
        <v>0</v>
      </c>
      <c r="D17" s="489"/>
      <c r="E17" s="176"/>
    </row>
    <row r="18" spans="1:7" ht="37.5" customHeight="1" x14ac:dyDescent="0.25">
      <c r="A18" s="497" t="s">
        <v>163</v>
      </c>
      <c r="B18" s="498"/>
      <c r="C18" s="488">
        <f t="shared" ref="C18:C19" si="0">AVERAGE(C7:N7)</f>
        <v>0</v>
      </c>
      <c r="D18" s="489"/>
      <c r="E18" s="176"/>
    </row>
    <row r="19" spans="1:7" ht="39.75" customHeight="1" thickBot="1" x14ac:dyDescent="0.45">
      <c r="A19" s="486" t="s">
        <v>164</v>
      </c>
      <c r="B19" s="487"/>
      <c r="C19" s="488">
        <f t="shared" si="0"/>
        <v>0</v>
      </c>
      <c r="D19" s="489"/>
      <c r="E19" s="335" t="s">
        <v>175</v>
      </c>
      <c r="G19" s="335">
        <f>SUM(C17:D19)</f>
        <v>0</v>
      </c>
    </row>
    <row r="20" spans="1:7" ht="32.25" customHeight="1" thickBot="1" x14ac:dyDescent="0.3">
      <c r="A20" s="490" t="s">
        <v>165</v>
      </c>
      <c r="B20" s="491"/>
      <c r="C20" s="777">
        <f>AVERAGE(C10:N10)</f>
        <v>0</v>
      </c>
      <c r="D20" s="778"/>
    </row>
    <row r="21" spans="1:7" ht="24.75" customHeight="1" thickBot="1" x14ac:dyDescent="0.3">
      <c r="A21" s="492" t="s">
        <v>166</v>
      </c>
      <c r="B21" s="493"/>
      <c r="C21" s="777">
        <f t="shared" ref="C21:C22" si="1">AVERAGE(C11:N11)</f>
        <v>0</v>
      </c>
      <c r="D21" s="778"/>
      <c r="G21" s="363"/>
    </row>
    <row r="22" spans="1:7" ht="29.25" customHeight="1" x14ac:dyDescent="0.4">
      <c r="A22" s="492" t="s">
        <v>167</v>
      </c>
      <c r="B22" s="493"/>
      <c r="C22" s="777">
        <f t="shared" si="1"/>
        <v>0</v>
      </c>
      <c r="D22" s="778"/>
      <c r="E22" s="362" t="s">
        <v>175</v>
      </c>
      <c r="G22" s="335">
        <f>SUM(C20:D22)</f>
        <v>0</v>
      </c>
    </row>
    <row r="23" spans="1:7" ht="15" customHeight="1" x14ac:dyDescent="0.25"/>
    <row r="24" spans="1:7" ht="15.75" customHeight="1" x14ac:dyDescent="0.25"/>
    <row r="25" spans="1:7" ht="15" customHeight="1" x14ac:dyDescent="0.25"/>
    <row r="26" spans="1:7" ht="15.75" customHeight="1" x14ac:dyDescent="0.25"/>
    <row r="27" spans="1:7" ht="56.25" customHeight="1" x14ac:dyDescent="0.25">
      <c r="A27" s="480" t="s">
        <v>160</v>
      </c>
      <c r="B27" s="481"/>
      <c r="C27" s="482"/>
    </row>
    <row r="28" spans="1:7" ht="15.75" customHeight="1" x14ac:dyDescent="0.25">
      <c r="A28" s="159" t="s">
        <v>157</v>
      </c>
      <c r="B28" s="159" t="s">
        <v>158</v>
      </c>
      <c r="C28" s="159" t="s">
        <v>159</v>
      </c>
    </row>
    <row r="29" spans="1:7" ht="18.75" x14ac:dyDescent="0.3">
      <c r="A29" s="160" t="s">
        <v>154</v>
      </c>
      <c r="B29" s="161">
        <f>COUNTIF('6-7 лет Физическое разв.'!AH8:AH30,"высокий")</f>
        <v>0</v>
      </c>
      <c r="C29" s="165">
        <f>B29*100/23/100</f>
        <v>0</v>
      </c>
    </row>
    <row r="30" spans="1:7" ht="18.75" x14ac:dyDescent="0.3">
      <c r="A30" s="160" t="s">
        <v>155</v>
      </c>
      <c r="B30" s="161">
        <f>COUNTIF('6-7 лет Физическое разв.'!AH8:AH30,"средний")</f>
        <v>0</v>
      </c>
      <c r="C30" s="165">
        <f t="shared" ref="C30:C31" si="2">B30*100/23/100</f>
        <v>0</v>
      </c>
    </row>
    <row r="31" spans="1:7" ht="18.75" x14ac:dyDescent="0.3">
      <c r="A31" s="160" t="s">
        <v>156</v>
      </c>
      <c r="B31" s="161">
        <f>COUNTIF('6-7 лет Физическое разв.'!AH8:AH30,"низкий")</f>
        <v>23</v>
      </c>
      <c r="C31" s="165">
        <f t="shared" si="2"/>
        <v>1</v>
      </c>
    </row>
    <row r="33" spans="1:5" ht="40.5" customHeight="1" x14ac:dyDescent="0.25">
      <c r="A33" s="483" t="s">
        <v>161</v>
      </c>
      <c r="B33" s="484"/>
      <c r="C33" s="485"/>
    </row>
    <row r="34" spans="1:5" ht="18.75" x14ac:dyDescent="0.25">
      <c r="A34" s="162" t="s">
        <v>157</v>
      </c>
      <c r="B34" s="162" t="s">
        <v>158</v>
      </c>
      <c r="C34" s="162" t="s">
        <v>159</v>
      </c>
    </row>
    <row r="35" spans="1:5" ht="18.75" x14ac:dyDescent="0.3">
      <c r="A35" s="163" t="s">
        <v>154</v>
      </c>
      <c r="B35" s="164">
        <f>COUNTIF('6-7 лет Физическое разв.'!AJ8:AJ30,"высокий")</f>
        <v>0</v>
      </c>
      <c r="C35" s="166">
        <f>B35*100/23/100</f>
        <v>0</v>
      </c>
    </row>
    <row r="36" spans="1:5" ht="18.75" x14ac:dyDescent="0.3">
      <c r="A36" s="163" t="s">
        <v>155</v>
      </c>
      <c r="B36" s="164">
        <f>COUNTIF('6-7 лет Физическое разв.'!AJ8:AJ30,"средний")</f>
        <v>0</v>
      </c>
      <c r="C36" s="166">
        <f t="shared" ref="C36:C37" si="3">B36*100/23/100</f>
        <v>0</v>
      </c>
    </row>
    <row r="37" spans="1:5" ht="18.75" x14ac:dyDescent="0.3">
      <c r="A37" s="163" t="s">
        <v>156</v>
      </c>
      <c r="B37" s="164">
        <f>COUNTIF('6-7 лет Физическое разв.'!AJ8:AJ30,"низкий")</f>
        <v>23</v>
      </c>
      <c r="C37" s="166">
        <f t="shared" si="3"/>
        <v>1</v>
      </c>
    </row>
    <row r="40" spans="1:5" ht="72" customHeight="1" x14ac:dyDescent="0.25">
      <c r="A40" s="480" t="s">
        <v>181</v>
      </c>
      <c r="B40" s="481"/>
      <c r="C40" s="482"/>
    </row>
    <row r="41" spans="1:5" ht="33" customHeight="1" x14ac:dyDescent="0.25">
      <c r="A41" s="159" t="s">
        <v>157</v>
      </c>
      <c r="B41" s="159" t="s">
        <v>158</v>
      </c>
      <c r="C41" s="159" t="s">
        <v>159</v>
      </c>
    </row>
    <row r="42" spans="1:5" ht="26.25" customHeight="1" x14ac:dyDescent="0.3">
      <c r="A42" s="160" t="s">
        <v>154</v>
      </c>
      <c r="B42" s="161">
        <f>COUNTIF('6-7 лет Физическое разв.'!N8:N30,"высокий")</f>
        <v>0</v>
      </c>
      <c r="C42" s="165">
        <f>B42/23</f>
        <v>0</v>
      </c>
    </row>
    <row r="43" spans="1:5" ht="28.5" customHeight="1" x14ac:dyDescent="0.3">
      <c r="A43" s="160" t="s">
        <v>155</v>
      </c>
      <c r="B43" s="161">
        <f>COUNTIF('6-7 лет Физическое разв.'!N8:N30,"средний")</f>
        <v>0</v>
      </c>
      <c r="C43" s="165">
        <f t="shared" ref="C43:C44" si="4">B43/23</f>
        <v>0</v>
      </c>
    </row>
    <row r="44" spans="1:5" ht="23.25" customHeight="1" x14ac:dyDescent="0.3">
      <c r="A44" s="160" t="s">
        <v>156</v>
      </c>
      <c r="B44" s="161">
        <f>COUNTIF('6-7 лет Физическое разв.'!N8:N30,"низкий")</f>
        <v>23</v>
      </c>
      <c r="C44" s="165">
        <f t="shared" si="4"/>
        <v>1</v>
      </c>
      <c r="D44" t="s">
        <v>175</v>
      </c>
      <c r="E44" s="176">
        <f>SUM(C42:C44)</f>
        <v>1</v>
      </c>
    </row>
    <row r="46" spans="1:5" ht="75.75" customHeight="1" x14ac:dyDescent="0.25">
      <c r="A46" s="483" t="s">
        <v>182</v>
      </c>
      <c r="B46" s="484"/>
      <c r="C46" s="485"/>
    </row>
    <row r="47" spans="1:5" ht="18.75" x14ac:dyDescent="0.25">
      <c r="A47" s="162" t="s">
        <v>157</v>
      </c>
      <c r="B47" s="162" t="s">
        <v>158</v>
      </c>
      <c r="C47" s="162" t="s">
        <v>159</v>
      </c>
    </row>
    <row r="48" spans="1:5" ht="18.75" x14ac:dyDescent="0.3">
      <c r="A48" s="163" t="s">
        <v>154</v>
      </c>
      <c r="B48" s="164">
        <f>COUNTIF('6-7 лет Физическое разв.'!P8:P30,"высокий")</f>
        <v>0</v>
      </c>
      <c r="C48" s="166">
        <f>B48/23</f>
        <v>0</v>
      </c>
    </row>
    <row r="49" spans="1:5" ht="18.75" x14ac:dyDescent="0.3">
      <c r="A49" s="163" t="s">
        <v>155</v>
      </c>
      <c r="B49" s="164">
        <f>COUNTIF('6-7 лет Физическое разв.'!P8:P30,"средний")</f>
        <v>0</v>
      </c>
      <c r="C49" s="166">
        <f t="shared" ref="C49:C50" si="5">B49/23</f>
        <v>0</v>
      </c>
    </row>
    <row r="50" spans="1:5" ht="18.75" x14ac:dyDescent="0.3">
      <c r="A50" s="163" t="s">
        <v>156</v>
      </c>
      <c r="B50" s="164">
        <f>COUNTIF('6-7 лет Физическое разв.'!P8:P30,"низкий")</f>
        <v>23</v>
      </c>
      <c r="C50" s="166">
        <f t="shared" si="5"/>
        <v>1</v>
      </c>
      <c r="D50" t="s">
        <v>175</v>
      </c>
      <c r="E50" s="176">
        <f>SUM(C48:C50)</f>
        <v>1</v>
      </c>
    </row>
    <row r="52" spans="1:5" ht="68.25" customHeight="1" x14ac:dyDescent="0.25">
      <c r="A52" s="480" t="s">
        <v>186</v>
      </c>
      <c r="B52" s="481"/>
      <c r="C52" s="482"/>
    </row>
    <row r="53" spans="1:5" ht="18.75" x14ac:dyDescent="0.25">
      <c r="A53" s="159" t="s">
        <v>157</v>
      </c>
      <c r="B53" s="159" t="s">
        <v>158</v>
      </c>
      <c r="C53" s="159" t="s">
        <v>159</v>
      </c>
    </row>
    <row r="54" spans="1:5" ht="18.75" x14ac:dyDescent="0.3">
      <c r="A54" s="160" t="s">
        <v>154</v>
      </c>
      <c r="B54" s="161">
        <f>COUNTIF('6-7 лет Физическое разв.'!AD8:AD30,"высокий")</f>
        <v>0</v>
      </c>
      <c r="C54" s="165">
        <f>B54/23</f>
        <v>0</v>
      </c>
    </row>
    <row r="55" spans="1:5" ht="18.75" x14ac:dyDescent="0.3">
      <c r="A55" s="160" t="s">
        <v>155</v>
      </c>
      <c r="B55" s="161">
        <f>COUNTIF('6-7 лет Физическое разв.'!AD8:AD30,"средний")</f>
        <v>0</v>
      </c>
      <c r="C55" s="165">
        <f t="shared" ref="C55:C56" si="6">B55/23</f>
        <v>0</v>
      </c>
    </row>
    <row r="56" spans="1:5" ht="18.75" x14ac:dyDescent="0.3">
      <c r="A56" s="160" t="s">
        <v>156</v>
      </c>
      <c r="B56" s="161">
        <f>COUNTIF('6-7 лет Физическое разв.'!AD8:AD30,"низкий")</f>
        <v>23</v>
      </c>
      <c r="C56" s="165">
        <f t="shared" si="6"/>
        <v>1</v>
      </c>
      <c r="D56" t="s">
        <v>175</v>
      </c>
      <c r="E56" s="176">
        <f>SUM(C54:C56)</f>
        <v>1</v>
      </c>
    </row>
    <row r="58" spans="1:5" ht="70.5" customHeight="1" x14ac:dyDescent="0.25">
      <c r="A58" s="483" t="s">
        <v>187</v>
      </c>
      <c r="B58" s="484"/>
      <c r="C58" s="485"/>
    </row>
    <row r="59" spans="1:5" ht="18.75" x14ac:dyDescent="0.25">
      <c r="A59" s="162" t="s">
        <v>157</v>
      </c>
      <c r="B59" s="162" t="s">
        <v>158</v>
      </c>
      <c r="C59" s="162" t="s">
        <v>159</v>
      </c>
    </row>
    <row r="60" spans="1:5" ht="18.75" x14ac:dyDescent="0.3">
      <c r="A60" s="163" t="s">
        <v>154</v>
      </c>
      <c r="B60" s="164">
        <f>COUNTIF('6-7 лет Физическое разв.'!AF8:AF30,"высокий")</f>
        <v>0</v>
      </c>
      <c r="C60" s="166">
        <f>B60/23</f>
        <v>0</v>
      </c>
    </row>
    <row r="61" spans="1:5" ht="18.75" x14ac:dyDescent="0.3">
      <c r="A61" s="163" t="s">
        <v>155</v>
      </c>
      <c r="B61" s="164">
        <f>COUNTIF('6-7 лет Физическое разв.'!AF8:AF30,"средний")</f>
        <v>0</v>
      </c>
      <c r="C61" s="166">
        <f t="shared" ref="C61:C62" si="7">B61/23</f>
        <v>0</v>
      </c>
    </row>
    <row r="62" spans="1:5" ht="18.75" x14ac:dyDescent="0.3">
      <c r="A62" s="163" t="s">
        <v>156</v>
      </c>
      <c r="B62" s="164">
        <f>COUNTIF('6-7 лет Физическое разв.'!AF8:AF30,"низкий")</f>
        <v>23</v>
      </c>
      <c r="C62" s="166">
        <f t="shared" si="7"/>
        <v>1</v>
      </c>
      <c r="D62" t="s">
        <v>175</v>
      </c>
      <c r="E62" s="176">
        <f>SUM(C60:C62)</f>
        <v>1</v>
      </c>
    </row>
  </sheetData>
  <mergeCells count="66">
    <mergeCell ref="A21:B21"/>
    <mergeCell ref="A22:B22"/>
    <mergeCell ref="A10:B10"/>
    <mergeCell ref="A11:B11"/>
    <mergeCell ref="A12:B12"/>
    <mergeCell ref="A1:S3"/>
    <mergeCell ref="A5:B5"/>
    <mergeCell ref="C5:E5"/>
    <mergeCell ref="F5:H5"/>
    <mergeCell ref="I5:J5"/>
    <mergeCell ref="M5:N5"/>
    <mergeCell ref="A27:C27"/>
    <mergeCell ref="A33:C33"/>
    <mergeCell ref="A6:B6"/>
    <mergeCell ref="A7:B7"/>
    <mergeCell ref="A8:B8"/>
    <mergeCell ref="A16:D16"/>
    <mergeCell ref="C17:D17"/>
    <mergeCell ref="C18:D18"/>
    <mergeCell ref="C19:D19"/>
    <mergeCell ref="C20:D20"/>
    <mergeCell ref="C21:D21"/>
    <mergeCell ref="C22:D22"/>
    <mergeCell ref="A17:B17"/>
    <mergeCell ref="A18:B18"/>
    <mergeCell ref="A19:B19"/>
    <mergeCell ref="A20:B20"/>
    <mergeCell ref="O7:P7"/>
    <mergeCell ref="F6:H6"/>
    <mergeCell ref="F7:H7"/>
    <mergeCell ref="F8:H8"/>
    <mergeCell ref="I6:J6"/>
    <mergeCell ref="I7:J7"/>
    <mergeCell ref="I8:J8"/>
    <mergeCell ref="M6:N6"/>
    <mergeCell ref="M7:N7"/>
    <mergeCell ref="M8:N8"/>
    <mergeCell ref="C6:E6"/>
    <mergeCell ref="C7:E7"/>
    <mergeCell ref="C8:E8"/>
    <mergeCell ref="C9:E9"/>
    <mergeCell ref="C10:E10"/>
    <mergeCell ref="F11:H11"/>
    <mergeCell ref="F12:H12"/>
    <mergeCell ref="F13:H13"/>
    <mergeCell ref="A9:B9"/>
    <mergeCell ref="A13:B13"/>
    <mergeCell ref="C11:E11"/>
    <mergeCell ref="C12:E12"/>
    <mergeCell ref="C13:E13"/>
    <mergeCell ref="A40:C40"/>
    <mergeCell ref="A46:C46"/>
    <mergeCell ref="A52:C52"/>
    <mergeCell ref="A58:C58"/>
    <mergeCell ref="M9:N9"/>
    <mergeCell ref="M10:N10"/>
    <mergeCell ref="M11:N11"/>
    <mergeCell ref="M12:N12"/>
    <mergeCell ref="M13:N13"/>
    <mergeCell ref="I9:J9"/>
    <mergeCell ref="I10:J10"/>
    <mergeCell ref="I11:J11"/>
    <mergeCell ref="I12:J12"/>
    <mergeCell ref="I13:J13"/>
    <mergeCell ref="F9:H9"/>
    <mergeCell ref="F10:H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6-7 лет Худож-эстет. (2)</vt:lpstr>
      <vt:lpstr>6-7лет Соц-ком. (2)</vt:lpstr>
      <vt:lpstr>6-7 лет Речевое раз (2)</vt:lpstr>
      <vt:lpstr>6-7 лет Познав.разв. (2)</vt:lpstr>
      <vt:lpstr>6-7 лет Физическое разв.</vt:lpstr>
      <vt:lpstr>6-7 лет Физическое разв. (2)</vt:lpstr>
      <vt:lpstr>Результаты 6-7 лет Физ.разв.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2022-09-16T11:42:05Z</dcterms:modified>
</cp:coreProperties>
</file>